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06-2020\Local Disk\FINANCIJSKI IZVJEŠTAJI 2025\30.06.2025\IZVRŠENJE 30.06.2025\"/>
    </mc:Choice>
  </mc:AlternateContent>
  <xr:revisionPtr revIDLastSave="0" documentId="13_ncr:1_{0FD98D5E-9201-4EE2-A857-64E0AD665F9A}" xr6:coauthVersionLast="36" xr6:coauthVersionMax="36" xr10:uidLastSave="{00000000-0000-0000-0000-000000000000}"/>
  <bookViews>
    <workbookView xWindow="0" yWindow="0" windowWidth="28800" windowHeight="11925" activeTab="2" xr2:uid="{00000000-000D-0000-FFFF-FFFF00000000}"/>
  </bookViews>
  <sheets>
    <sheet name="SAŽETAK OPĆEG DIJELA" sheetId="1" r:id="rId1"/>
    <sheet name="EKONOMSKA KLASIF." sheetId="3" r:id="rId2"/>
    <sheet name="KLASIF. PO IZVORIMA" sheetId="4" r:id="rId3"/>
    <sheet name="RASHODI PO PROGRAMSKOJ KLASIF." sheetId="5" r:id="rId4"/>
    <sheet name="FUNKCIJSKA KLASIF." sheetId="6" r:id="rId5"/>
    <sheet name="List1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B37" i="1"/>
  <c r="G9" i="1" l="1"/>
  <c r="G10" i="1"/>
  <c r="G11" i="1"/>
  <c r="G12" i="1"/>
  <c r="G8" i="1"/>
  <c r="F9" i="1"/>
  <c r="F10" i="1"/>
  <c r="F11" i="1"/>
  <c r="F12" i="1"/>
  <c r="F8" i="1"/>
  <c r="C28" i="1"/>
  <c r="D28" i="1"/>
  <c r="E28" i="1"/>
  <c r="B28" i="1"/>
  <c r="C13" i="1"/>
  <c r="C14" i="1" s="1"/>
  <c r="D13" i="1"/>
  <c r="E13" i="1"/>
  <c r="E14" i="1" s="1"/>
  <c r="F14" i="1" s="1"/>
  <c r="B13" i="1"/>
  <c r="B14" i="1" s="1"/>
  <c r="C10" i="1"/>
  <c r="D10" i="1"/>
  <c r="D14" i="1" s="1"/>
  <c r="E10" i="1"/>
  <c r="B10" i="1"/>
  <c r="G14" i="1" l="1"/>
  <c r="G13" i="1"/>
  <c r="F13" i="1"/>
</calcChain>
</file>

<file path=xl/sharedStrings.xml><?xml version="1.0" encoding="utf-8"?>
<sst xmlns="http://schemas.openxmlformats.org/spreadsheetml/2006/main" count="318" uniqueCount="169">
  <si>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</si>
  <si>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</si>
  <si>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</si>
  <si>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</si>
  <si>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</si>
  <si>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</si>
  <si>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FINANCIRANJA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</si>
  <si>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</si>
  <si>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</si>
  <si>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</si>
  <si>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</si>
  <si>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</si>
  <si>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</si>
  <si>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</si>
  <si>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</si>
  <si>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</si>
  <si>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D. PRIJENOS SREDSTAVA U SLIJEDEĆE RAZDOBLJE</t>
  </si>
  <si>
    <t>UKUPNO PRIHODI</t>
  </si>
  <si>
    <t>UKUPNO RASHODI</t>
  </si>
  <si>
    <t xml:space="preserve">C. PRENESENA SREDSTVA IZ PRETHODNE GODINE </t>
  </si>
  <si>
    <t>RAZLIKA:  PRIMICI/IZDACI = NETO (B)</t>
  </si>
  <si>
    <t>RAZLIKA:  VIŠAK/MANJAK (A)</t>
  </si>
  <si>
    <t>Preneseni MANJAK  iz prethodne godine</t>
  </si>
  <si>
    <t>Prenesena raspoloživa sredstva iz prethodne godine: VIŠAK</t>
  </si>
  <si>
    <t xml:space="preserve">D. VIŠAK/MANJAK PRIHODA RASPOLOŽIV U SLIJEDEĆEM RAZDOBLJU </t>
  </si>
  <si>
    <t>VIŠAK prihoda raspoloživ u slijedećem razdoblju</t>
  </si>
  <si>
    <t xml:space="preserve">MANJAK prihoda </t>
  </si>
  <si>
    <t>VIŠAK/MANJAK (A) +/- NETO (B)+ PRENESENA SREDSTVA (C) = D</t>
  </si>
  <si>
    <t>PRENESENA SREDSTVA   (C)  VIŠAK/MANJAK  IZ PRED. GODINE</t>
  </si>
  <si>
    <t>Ostvarenje          (4.)</t>
  </si>
  <si>
    <t>Ostvarenje  prethodne   godine        (1.)</t>
  </si>
  <si>
    <t>PRIJEDLOG POLUGODIŠNJEG  IZVJEŠTAJA O IZVRŠENJU FINANCIJSKOG PLANA ZA RAZDOBLJE OD 01.01.-30.06.2025. GODINE                                                                                                 OSNOVNA ŠKOLA HRELJIN</t>
  </si>
  <si>
    <t>Ostvarenje preth. 2024. godine.             (1)</t>
  </si>
  <si>
    <t>Ostvarenje 2025.  godine        (4.)</t>
  </si>
  <si>
    <t>Ostvarenje prethodne  2024. godine (1)</t>
  </si>
  <si>
    <t>Ostvarenje 2025. godine        (4.)</t>
  </si>
  <si>
    <t>SVEUKUPNO RASHODI</t>
  </si>
  <si>
    <t>4241 Knjige</t>
  </si>
  <si>
    <t>424 Knjige, umjetnička djela i ostale izložbene vrijednosti</t>
  </si>
  <si>
    <t>42 Rashodi za nabavu proizvedene dugotrajne imovine</t>
  </si>
  <si>
    <t>4 Rashodi za nabavu nefinancijske imovine</t>
  </si>
  <si>
    <t>3812 Tekuće donacije u naravi</t>
  </si>
  <si>
    <t>381 Tekuće donacije</t>
  </si>
  <si>
    <t>38 Rashodi za donacije, kazne, naknade šteta i kapitalne pomoći</t>
  </si>
  <si>
    <t>3722 Naknade građanima i kućanstvima u naravi</t>
  </si>
  <si>
    <t>372 Ostale naknade građanima i kućanstvima iz proračuna</t>
  </si>
  <si>
    <t>37 Naknade građanima i kućanstvima na temelju osiguranja i druge naknade</t>
  </si>
  <si>
    <t>3431 Bankarske usluge i usluge platnog prometa</t>
  </si>
  <si>
    <t>343 Ostali financijski rashodi</t>
  </si>
  <si>
    <t>34 Financijski rashodi</t>
  </si>
  <si>
    <t>3299 Ostali nespomenuti rashodi poslovanja</t>
  </si>
  <si>
    <t>3294 Članarine i norme</t>
  </si>
  <si>
    <t>329 Ostali nespomenuti rashodi poslovanja</t>
  </si>
  <si>
    <t>3239 Ostale usluge</t>
  </si>
  <si>
    <t>3238 Računalne usluge</t>
  </si>
  <si>
    <t>3237 Intelektualne i osobne usluge</t>
  </si>
  <si>
    <t>3236 Zdravstvene i veterinarske usluge</t>
  </si>
  <si>
    <t>3234 Komunalne usluge</t>
  </si>
  <si>
    <t>3232 Usluge tekućeg i investicijskog održavanja</t>
  </si>
  <si>
    <t>3231 Usluge telefona, interneta, pošte i prijevoza</t>
  </si>
  <si>
    <t>323 Rashodi za usluge</t>
  </si>
  <si>
    <t>3227 Službena, radna i zaštitna odjeća i obuća</t>
  </si>
  <si>
    <t>3225 Sitni inventar i autogume</t>
  </si>
  <si>
    <t>3224 Materijal i dijelovi za tekuće i investicijsko održavanje</t>
  </si>
  <si>
    <t>3223 Energija</t>
  </si>
  <si>
    <t>3222 Materijal i sirovine</t>
  </si>
  <si>
    <t>3221 Uredski materijal i ostali materijalni rashodi</t>
  </si>
  <si>
    <t>322 Rashodi za materijal i energiju</t>
  </si>
  <si>
    <t>3214 Ostale naknade troškova zaposlenima</t>
  </si>
  <si>
    <t>3213 Stručno usavršavanje zaposlenika</t>
  </si>
  <si>
    <t>3212 Naknade za prijevoz, za rad na terenu i odvojeni život</t>
  </si>
  <si>
    <t>3211 Službena putovanja</t>
  </si>
  <si>
    <t>321 Naknade troškova zaposlenima</t>
  </si>
  <si>
    <t>32 Materijalni rashodi</t>
  </si>
  <si>
    <t>3132 Doprinosi za obvezno zdravstveno osiguranje</t>
  </si>
  <si>
    <t>313 Doprinosi na plaće</t>
  </si>
  <si>
    <t>3121 Ostali rashodi za zaposlene</t>
  </si>
  <si>
    <t>312 Ostali rashodi za zaposlene</t>
  </si>
  <si>
    <t>3114 Plaće za posebne uvjete rada</t>
  </si>
  <si>
    <t>3113 Plaće za prekovremeni rad</t>
  </si>
  <si>
    <t>3111 Plaće za redovan rad</t>
  </si>
  <si>
    <t>311 Plaće (Bruto)</t>
  </si>
  <si>
    <t>31 Rashodi za zaposlene</t>
  </si>
  <si>
    <t>3 Rashodi poslovanja</t>
  </si>
  <si>
    <t>SVEUKUPNO PRIHODI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</si>
  <si>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</si>
  <si>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</si>
  <si>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</si>
  <si>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</si>
  <si>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6614 Prihodi od prodaje proizvoda i robe</t>
  </si>
  <si>
    <t>661 Prihodi od prodaje proizvoda i robe te pruženih usluga</t>
  </si>
  <si>
    <t>66 Prihodi od prodaje proizvoda i robe te pruženih usluga,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</si>
  <si>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</si>
  <si>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</si>
  <si>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</si>
  <si>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6413 Kamate na oročena sredstva i depozite po viđenju</t>
  </si>
  <si>
    <t>641 Prihodi od financijske imovine</t>
  </si>
  <si>
    <t>64 Prihodi od imovine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</si>
  <si>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</si>
  <si>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</si>
  <si>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</si>
  <si>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6 Prihodi poslovanja</t>
  </si>
  <si>
    <t>Indeks 5/4 (7.)</t>
  </si>
  <si>
    <t>Indeks 5/2 (6.)</t>
  </si>
  <si>
    <t>Izvršenje I-VI 2025. (5.)</t>
  </si>
  <si>
    <t>Tekući plan 2025. (4.)</t>
  </si>
  <si>
    <t>Izvorni plan 2025 (3.)</t>
  </si>
  <si>
    <t>Izvršenje I - VI 2024. (2.)</t>
  </si>
  <si>
    <t>Izvor: 731401 Prihodi od prodaje ili zamjene nefin. imov. i naknade štete s nalova osiguranja - osnovne škole</t>
  </si>
  <si>
    <t>Izvor: 73 Prihodi od prodaje ili zamjene nefin. imov. i naknade štete s nalova osiguranja - prorač. korisnici</t>
  </si>
  <si>
    <t>Izvor: 7 PRIHODI OD PRODAJE ILI ZAMJENE NEFINANCIJSKE IMOVINE I NAKNADE S NASLOVA OSIGURANJA</t>
  </si>
  <si>
    <t>Izvor: 5815002 Prenesena sredstva - pomoći za provođenje EU projekta - Za pomoćnike u nastavi</t>
  </si>
  <si>
    <t>Izvor: 58 Prenesena sredstva - pomoći</t>
  </si>
  <si>
    <t>Izvor: 521401 Pomoći - osnovne škole</t>
  </si>
  <si>
    <t>Izvor: 52 Pomoći - proračunski korisnici</t>
  </si>
  <si>
    <t>Izvor: 515002 Ministarstvo znanosti, obrazovanja i športa - za pomoćnike u nastavi</t>
  </si>
  <si>
    <t>Izvor: 51233 Ministarstvo znanosti i obrazovanja - za pomoćnike u nastavi</t>
  </si>
  <si>
    <t>Izvor: 51 Pomoći</t>
  </si>
  <si>
    <t>Izvor: 5 POMOĆI</t>
  </si>
  <si>
    <t>Izvor: 4831401 Prenesena sredstva - namjenski prihodi - osnovne škole</t>
  </si>
  <si>
    <t>Izvor: 48 Prenesena sredstva - namjenski prihodi</t>
  </si>
  <si>
    <t>Izvor: 4411 Prihodi za decentralizirane funkcije - OŠ</t>
  </si>
  <si>
    <t>Izvor: 44 Prihodi za decentralizirane funkcije</t>
  </si>
  <si>
    <t>Izvor: 431401 Prihodi za posebne namjene - osnovne škole</t>
  </si>
  <si>
    <t>Izvor: 43 Prihodi za posebne namjene - proračunski korisnici</t>
  </si>
  <si>
    <t>Izvor: 4 PRIHODI ZA POSEBNE NAMJENE</t>
  </si>
  <si>
    <t>Izvor: 321401 Vlastiti prihodi - osnovne škole</t>
  </si>
  <si>
    <t>Izvor: 32 Vlastiti prihodi - proračunski korisnici</t>
  </si>
  <si>
    <t>Izvor: 3 VLASTITI PRIHODI</t>
  </si>
  <si>
    <t>Izvor: 11 Opći prihodi i primici</t>
  </si>
  <si>
    <t>Izvor: 1 OPĆI PRIHODI I PRIMICI</t>
  </si>
  <si>
    <t>Izvor: 1111 Prihodi od zajedničkih prihoda</t>
  </si>
  <si>
    <t>Izvor: 321 Vlastiti prihodi - proračunski korisnici</t>
  </si>
  <si>
    <t>A 530604 Natjecanja i smotre</t>
  </si>
  <si>
    <t>Program: 5306 Obilježavanje postignuća učenika i nastavnika</t>
  </si>
  <si>
    <t>Izvor: 521 Pomoći - proračunski korisnici</t>
  </si>
  <si>
    <t>A 530240 Osiguranje besplatnih zaliha menstrualnih higijenskih potrepština</t>
  </si>
  <si>
    <t>Izvor: 111 Porezni i ostali prihodi</t>
  </si>
  <si>
    <t>A 530239 Županijska škola plivanja</t>
  </si>
  <si>
    <t>A 530222 Programi školskog kurikuluma</t>
  </si>
  <si>
    <t>Izvor: 581 Prenesena sredstva - pomoći</t>
  </si>
  <si>
    <t>Izvor: 515 Pomoći za provođenje EU projekata</t>
  </si>
  <si>
    <t>Izvor: 512 Pomoći iz državnog proračuna</t>
  </si>
  <si>
    <t>A 530209 Sufinanciranje rada pomoćnika u nastavi</t>
  </si>
  <si>
    <t>Izvor: 483 Prenesena sredstva - namjenski prihodi - proračunski korisnici</t>
  </si>
  <si>
    <t>Izvor: 431 Prihodi za posebne namjene - proračunski korisnici</t>
  </si>
  <si>
    <t>A 530202 Produženi boravak učenika-putnika</t>
  </si>
  <si>
    <t>Program: 5302 Unapređenje kvalitete odgojno obrazovnog sustava</t>
  </si>
  <si>
    <t>A 530107 Prehrana za učenike u osnovnim školama</t>
  </si>
  <si>
    <t>A 530106 Nabava udžbenika za učenike OŠ</t>
  </si>
  <si>
    <t>Izvor: 731 Prihodi od prodaje ili zamjene nefin. imov. i naknade štete s naslova osiguranja - prorač. korisnici</t>
  </si>
  <si>
    <t>Izvor: 441 Prihodi za decentralizirane funkcije - OŠ</t>
  </si>
  <si>
    <t>A 530101 Osiguravanje uvjeta rada</t>
  </si>
  <si>
    <t>Program: 5301 Osnovnoškolsko obrazovanje</t>
  </si>
  <si>
    <t>12044 OŠ HRELJIN</t>
  </si>
  <si>
    <t>Glava: 3 ŽUPANIJSKE USTANOVE OSNOVNOG ŠKOLSTVA</t>
  </si>
  <si>
    <t>1008001 PRORAČUN PRIMORSKO-GORANSKA ŽUPANIJE</t>
  </si>
  <si>
    <t>SVEUKUPNO</t>
  </si>
  <si>
    <t>Indeks (3./2.)</t>
  </si>
  <si>
    <t>Ostvarenje (3.)</t>
  </si>
  <si>
    <t>Tekući plan (2.)</t>
  </si>
  <si>
    <t>Izvorni plan (1.)</t>
  </si>
  <si>
    <t>Funk. klas: 098 Usluge obrazovanja koje nisu drugdje svrstane</t>
  </si>
  <si>
    <t>Funk. klas: 091 Predškolsko i osnovno obrazovanje</t>
  </si>
  <si>
    <t>Funk. klas: 09 OBRAZOVANJE</t>
  </si>
  <si>
    <t>Izvršenje prihoda i rashoda po EKONOMSKOJ KLASIFIKACIJI</t>
  </si>
  <si>
    <t>Izvršenje prihoda i rashoda po IZVORIMA FINANCIRANJA</t>
  </si>
  <si>
    <t>Izvršenje prihoda i rashoda po PROGRAMSKOJ KLASIFIKACIJI</t>
  </si>
  <si>
    <t>Izvršenje prihoda i rashoda po FUNKCIJSKOJ KLASIFIKACIJI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</si>
</sst>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_k_n;[Red]#,##0.00\ _k_n"/>
    <numFmt numFmtId="165" formatCode="#,##0.00;[Red]#,##0.00"/>
    <numFmt numFmtId="166" formatCode="#,##0.00_ ;[Red]\-#,##0.00\ "/>
    <numFmt numFmtId="167" formatCode="#,##0.00_ ;\-#,##0.00\ "/>
  </numFmts>
  <fonts count="30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10"/>
      <color rgb="FFFFFFFF"/>
      <name val="Arial"/>
      <family val="2"/>
      <charset val="238"/>
    </font>
    <font>
      <sz val="12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0000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3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 indent="1"/>
    </xf>
    <xf numFmtId="0" fontId="6" fillId="0" borderId="0" xfId="0" applyFont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/>
    </xf>
    <xf numFmtId="0" fontId="13" fillId="0" borderId="0" xfId="0" applyFont="1" applyFill="1"/>
    <xf numFmtId="0" fontId="15" fillId="3" borderId="0" xfId="0" applyFont="1" applyFill="1"/>
    <xf numFmtId="0" fontId="16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 indent="1"/>
    </xf>
    <xf numFmtId="0" fontId="6" fillId="2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wrapText="1" indent="1"/>
    </xf>
    <xf numFmtId="4" fontId="21" fillId="3" borderId="4" xfId="0" applyNumberFormat="1" applyFont="1" applyFill="1" applyBorder="1" applyAlignment="1">
      <alignment horizontal="right" wrapText="1"/>
    </xf>
    <xf numFmtId="0" fontId="21" fillId="3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4" fontId="20" fillId="0" borderId="2" xfId="2" applyNumberFormat="1" applyFont="1" applyBorder="1" applyAlignment="1">
      <alignment horizontal="right" wrapText="1"/>
    </xf>
    <xf numFmtId="4" fontId="20" fillId="0" borderId="2" xfId="0" applyNumberFormat="1" applyFont="1" applyBorder="1" applyAlignment="1">
      <alignment horizontal="right" wrapText="1"/>
    </xf>
    <xf numFmtId="4" fontId="21" fillId="0" borderId="2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left" vertical="center" wrapText="1"/>
    </xf>
    <xf numFmtId="4" fontId="21" fillId="0" borderId="9" xfId="0" applyNumberFormat="1" applyFont="1" applyFill="1" applyBorder="1" applyAlignment="1">
      <alignment horizontal="right"/>
    </xf>
    <xf numFmtId="165" fontId="20" fillId="2" borderId="4" xfId="3" applyNumberFormat="1" applyFont="1" applyFill="1" applyBorder="1" applyAlignment="1">
      <alignment wrapText="1"/>
    </xf>
    <xf numFmtId="0" fontId="1" fillId="0" borderId="15" xfId="0" applyFont="1" applyFill="1" applyBorder="1" applyAlignment="1">
      <alignment horizontal="left" indent="1"/>
    </xf>
    <xf numFmtId="0" fontId="21" fillId="3" borderId="5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0" fontId="14" fillId="6" borderId="5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8" fillId="5" borderId="1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center" vertical="center" wrapText="1" indent="1"/>
    </xf>
    <xf numFmtId="0" fontId="14" fillId="5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left" vertical="center" wrapText="1" indent="1"/>
    </xf>
    <xf numFmtId="0" fontId="7" fillId="8" borderId="3" xfId="0" applyFont="1" applyFill="1" applyBorder="1" applyAlignment="1">
      <alignment horizontal="left" wrapText="1" indent="1"/>
    </xf>
    <xf numFmtId="0" fontId="6" fillId="8" borderId="6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vertical="center" wrapText="1"/>
    </xf>
    <xf numFmtId="164" fontId="20" fillId="0" borderId="3" xfId="3" applyNumberFormat="1" applyFont="1" applyFill="1" applyBorder="1" applyAlignment="1">
      <alignment wrapText="1"/>
    </xf>
    <xf numFmtId="164" fontId="20" fillId="0" borderId="6" xfId="3" applyNumberFormat="1" applyFont="1" applyFill="1" applyBorder="1" applyAlignment="1">
      <alignment wrapText="1"/>
    </xf>
    <xf numFmtId="165" fontId="20" fillId="2" borderId="13" xfId="3" applyNumberFormat="1" applyFont="1" applyFill="1" applyBorder="1" applyAlignment="1">
      <alignment wrapText="1"/>
    </xf>
    <xf numFmtId="0" fontId="24" fillId="8" borderId="14" xfId="0" applyFont="1" applyFill="1" applyBorder="1" applyAlignment="1">
      <alignment horizontal="left" vertical="center" wrapText="1"/>
    </xf>
    <xf numFmtId="165" fontId="24" fillId="8" borderId="17" xfId="3" applyNumberFormat="1" applyFont="1" applyFill="1" applyBorder="1" applyAlignment="1">
      <alignment wrapText="1"/>
    </xf>
    <xf numFmtId="0" fontId="24" fillId="7" borderId="7" xfId="0" applyFont="1" applyFill="1" applyBorder="1" applyAlignment="1">
      <alignment horizontal="left" wrapText="1" indent="1"/>
    </xf>
    <xf numFmtId="165" fontId="24" fillId="7" borderId="4" xfId="3" applyNumberFormat="1" applyFont="1" applyFill="1" applyBorder="1" applyAlignment="1">
      <alignment wrapText="1"/>
    </xf>
    <xf numFmtId="4" fontId="25" fillId="5" borderId="2" xfId="0" applyNumberFormat="1" applyFont="1" applyFill="1" applyBorder="1" applyAlignment="1">
      <alignment horizontal="right"/>
    </xf>
    <xf numFmtId="4" fontId="25" fillId="6" borderId="3" xfId="0" applyNumberFormat="1" applyFont="1" applyFill="1" applyBorder="1" applyAlignment="1">
      <alignment horizontal="right" wrapText="1"/>
    </xf>
    <xf numFmtId="4" fontId="25" fillId="5" borderId="2" xfId="0" applyNumberFormat="1" applyFont="1" applyFill="1" applyBorder="1" applyAlignment="1">
      <alignment horizontal="right" wrapText="1"/>
    </xf>
    <xf numFmtId="166" fontId="24" fillId="8" borderId="17" xfId="3" applyNumberFormat="1" applyFont="1" applyFill="1" applyBorder="1" applyAlignment="1">
      <alignment wrapText="1"/>
    </xf>
    <xf numFmtId="165" fontId="20" fillId="8" borderId="4" xfId="3" applyNumberFormat="1" applyFont="1" applyFill="1" applyBorder="1" applyAlignment="1">
      <alignment wrapText="1"/>
    </xf>
    <xf numFmtId="165" fontId="20" fillId="7" borderId="4" xfId="3" applyNumberFormat="1" applyFont="1" applyFill="1" applyBorder="1" applyAlignment="1">
      <alignment wrapText="1"/>
    </xf>
    <xf numFmtId="165" fontId="20" fillId="7" borderId="13" xfId="3" applyNumberFormat="1" applyFont="1" applyFill="1" applyBorder="1" applyAlignment="1">
      <alignment wrapText="1"/>
    </xf>
    <xf numFmtId="166" fontId="20" fillId="8" borderId="13" xfId="3" applyNumberFormat="1" applyFont="1" applyFill="1" applyBorder="1" applyAlignment="1">
      <alignment wrapText="1"/>
    </xf>
    <xf numFmtId="167" fontId="21" fillId="3" borderId="4" xfId="0" applyNumberFormat="1" applyFont="1" applyFill="1" applyBorder="1" applyAlignment="1">
      <alignment horizontal="right" wrapText="1"/>
    </xf>
    <xf numFmtId="0" fontId="6" fillId="9" borderId="0" xfId="0" applyFont="1" applyFill="1" applyAlignment="1">
      <alignment horizontal="left" indent="1"/>
    </xf>
    <xf numFmtId="0" fontId="6" fillId="9" borderId="4" xfId="0" applyFont="1" applyFill="1" applyBorder="1" applyAlignment="1">
      <alignment horizontal="right" wrapText="1" indent="1"/>
    </xf>
    <xf numFmtId="0" fontId="8" fillId="9" borderId="4" xfId="0" applyFont="1" applyFill="1" applyBorder="1" applyAlignment="1">
      <alignment horizontal="right" wrapText="1" indent="1"/>
    </xf>
    <xf numFmtId="4" fontId="8" fillId="9" borderId="4" xfId="0" applyNumberFormat="1" applyFont="1" applyFill="1" applyBorder="1" applyAlignment="1">
      <alignment horizontal="right" wrapText="1" indent="1"/>
    </xf>
    <xf numFmtId="0" fontId="8" fillId="9" borderId="4" xfId="0" applyFont="1" applyFill="1" applyBorder="1" applyAlignment="1">
      <alignment horizontal="left" wrapText="1" indent="1"/>
    </xf>
    <xf numFmtId="0" fontId="6" fillId="2" borderId="4" xfId="0" applyFont="1" applyFill="1" applyBorder="1" applyAlignment="1">
      <alignment horizontal="left" wrapText="1" indent="1"/>
    </xf>
    <xf numFmtId="0" fontId="8" fillId="2" borderId="4" xfId="0" applyFont="1" applyFill="1" applyBorder="1" applyAlignment="1">
      <alignment horizontal="left" wrapText="1" indent="1"/>
    </xf>
    <xf numFmtId="0" fontId="8" fillId="2" borderId="4" xfId="0" applyFont="1" applyFill="1" applyBorder="1" applyAlignment="1">
      <alignment horizontal="right" wrapText="1" indent="1"/>
    </xf>
    <xf numFmtId="0" fontId="6" fillId="2" borderId="4" xfId="0" applyFont="1" applyFill="1" applyBorder="1" applyAlignment="1">
      <alignment horizontal="right" wrapText="1" indent="1"/>
    </xf>
    <xf numFmtId="4" fontId="8" fillId="2" borderId="4" xfId="0" applyNumberFormat="1" applyFont="1" applyFill="1" applyBorder="1" applyAlignment="1">
      <alignment horizontal="right" wrapText="1" indent="1"/>
    </xf>
    <xf numFmtId="0" fontId="26" fillId="2" borderId="4" xfId="0" applyFont="1" applyFill="1" applyBorder="1" applyAlignment="1">
      <alignment horizontal="right" wrapText="1" indent="1"/>
    </xf>
    <xf numFmtId="4" fontId="26" fillId="2" borderId="4" xfId="0" applyNumberFormat="1" applyFont="1" applyFill="1" applyBorder="1" applyAlignment="1">
      <alignment horizontal="right" wrapText="1" indent="1"/>
    </xf>
    <xf numFmtId="0" fontId="26" fillId="2" borderId="4" xfId="0" applyFont="1" applyFill="1" applyBorder="1" applyAlignment="1">
      <alignment horizontal="left" wrapText="1" indent="1"/>
    </xf>
    <xf numFmtId="0" fontId="6" fillId="9" borderId="4" xfId="0" applyFont="1" applyFill="1" applyBorder="1" applyAlignment="1">
      <alignment horizontal="left" wrapText="1" indent="1"/>
    </xf>
    <xf numFmtId="0" fontId="5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9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9" borderId="4" xfId="0" applyFont="1" applyFill="1" applyBorder="1" applyAlignment="1">
      <alignment horizontal="left" wrapText="1"/>
    </xf>
    <xf numFmtId="0" fontId="6" fillId="9" borderId="0" xfId="0" applyFont="1" applyFill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2" borderId="4" xfId="0" applyNumberFormat="1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4" fontId="8" fillId="9" borderId="4" xfId="0" applyNumberFormat="1" applyFont="1" applyFill="1" applyBorder="1" applyAlignment="1">
      <alignment horizontal="right" wrapText="1"/>
    </xf>
    <xf numFmtId="0" fontId="8" fillId="9" borderId="4" xfId="0" applyFont="1" applyFill="1" applyBorder="1" applyAlignment="1">
      <alignment horizontal="right" wrapText="1"/>
    </xf>
    <xf numFmtId="0" fontId="6" fillId="9" borderId="4" xfId="0" applyFont="1" applyFill="1" applyBorder="1" applyAlignment="1">
      <alignment horizontal="right" wrapText="1"/>
    </xf>
    <xf numFmtId="0" fontId="6" fillId="10" borderId="0" xfId="0" applyFont="1" applyFill="1" applyAlignment="1">
      <alignment horizontal="left" indent="1"/>
    </xf>
    <xf numFmtId="0" fontId="6" fillId="11" borderId="0" xfId="0" applyFont="1" applyFill="1" applyAlignment="1">
      <alignment horizontal="left" indent="1"/>
    </xf>
    <xf numFmtId="4" fontId="8" fillId="2" borderId="4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right" wrapText="1"/>
    </xf>
    <xf numFmtId="0" fontId="27" fillId="11" borderId="4" xfId="0" applyFont="1" applyFill="1" applyBorder="1" applyAlignment="1">
      <alignment horizontal="left" wrapText="1"/>
    </xf>
    <xf numFmtId="4" fontId="27" fillId="11" borderId="4" xfId="0" applyNumberFormat="1" applyFont="1" applyFill="1" applyBorder="1" applyAlignment="1">
      <alignment horizontal="right" wrapText="1"/>
    </xf>
    <xf numFmtId="0" fontId="27" fillId="11" borderId="4" xfId="0" applyFont="1" applyFill="1" applyBorder="1" applyAlignment="1">
      <alignment horizontal="right" wrapText="1"/>
    </xf>
    <xf numFmtId="0" fontId="8" fillId="10" borderId="4" xfId="0" applyFont="1" applyFill="1" applyBorder="1" applyAlignment="1">
      <alignment horizontal="left" wrapText="1"/>
    </xf>
    <xf numFmtId="4" fontId="8" fillId="10" borderId="4" xfId="0" applyNumberFormat="1" applyFont="1" applyFill="1" applyBorder="1" applyAlignment="1">
      <alignment horizontal="right" wrapText="1"/>
    </xf>
    <xf numFmtId="0" fontId="8" fillId="10" borderId="4" xfId="0" applyFont="1" applyFill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28" fillId="0" borderId="0" xfId="0" applyFont="1" applyAlignment="1">
      <alignment horizontal="left" vertical="center" indent="1"/>
    </xf>
    <xf numFmtId="0" fontId="4" fillId="0" borderId="0" xfId="1" applyNumberFormat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0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/>
    </xf>
    <xf numFmtId="0" fontId="4" fillId="0" borderId="11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9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4" fontId="23" fillId="2" borderId="16" xfId="0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indent="1"/>
    </xf>
    <xf numFmtId="0" fontId="29" fillId="0" borderId="1" xfId="0" applyFont="1" applyBorder="1" applyAlignment="1">
      <alignment horizontal="left" vertical="center" indent="1"/>
    </xf>
  </cellXfs>
  <cellStyles count="4">
    <cellStyle name="Normalno" xfId="0" builtinId="0"/>
    <cellStyle name="Obično_bilanca" xfId="1" xr:uid="{00000000-0005-0000-0000-000001000000}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zoomScale="80" zoomScaleNormal="80" workbookViewId="0">
      <selection activeCell="E30" sqref="E30"/>
    </sheetView>
  </sheetViews>
  <sheetFormatPr defaultColWidth="9.140625" defaultRowHeight="11.25" x14ac:dyDescent="0.15"/>
  <cols>
    <col min="1" max="1" width="38.42578125" style="1" customWidth="1"/>
    <col min="2" max="2" width="16.85546875" style="1" customWidth="1"/>
    <col min="3" max="3" width="17.42578125" style="1" customWidth="1"/>
    <col min="4" max="5" width="17.140625" style="1" customWidth="1"/>
    <col min="6" max="6" width="12" style="1" customWidth="1"/>
    <col min="7" max="7" width="11.85546875" style="1" customWidth="1"/>
    <col min="8" max="16384" width="9.140625" style="1"/>
  </cols>
  <sheetData>
    <row r="1" spans="1:7" ht="71.45" customHeight="1" thickBot="1" x14ac:dyDescent="0.2">
      <c r="A1" s="103" t="s">
        <v>31</v>
      </c>
      <c r="B1" s="103"/>
      <c r="C1" s="103"/>
      <c r="D1" s="103"/>
      <c r="E1" s="103"/>
      <c r="F1" s="103"/>
      <c r="G1" s="103"/>
    </row>
    <row r="2" spans="1:7" ht="54" customHeight="1" x14ac:dyDescent="0.15">
      <c r="A2" s="2"/>
      <c r="B2" s="2"/>
      <c r="C2" s="2" t="s">
        <v>15</v>
      </c>
      <c r="D2" s="2"/>
      <c r="E2" s="2"/>
      <c r="F2" s="2"/>
      <c r="G2" s="2"/>
    </row>
    <row r="3" spans="1:7" s="22" customFormat="1" ht="33" customHeight="1" x14ac:dyDescent="0.25">
      <c r="A3" s="104" t="s">
        <v>14</v>
      </c>
      <c r="B3" s="104"/>
      <c r="C3" s="104"/>
      <c r="D3" s="104"/>
      <c r="E3" s="104"/>
      <c r="F3" s="104"/>
      <c r="G3" s="104"/>
    </row>
    <row r="4" spans="1:7" ht="12" hidden="1" customHeight="1" x14ac:dyDescent="0.15">
      <c r="A4" s="3"/>
      <c r="B4" s="3"/>
      <c r="C4" s="3"/>
      <c r="D4" s="3"/>
      <c r="E4" s="3"/>
      <c r="F4" s="3"/>
      <c r="G4" s="3"/>
    </row>
    <row r="5" spans="1:7" ht="41.1" customHeight="1" x14ac:dyDescent="0.3">
      <c r="A5" s="105" t="s">
        <v>0</v>
      </c>
      <c r="B5" s="106"/>
      <c r="C5" s="106"/>
      <c r="D5" s="106"/>
      <c r="E5" s="106"/>
      <c r="F5" s="106"/>
      <c r="G5" s="107"/>
    </row>
    <row r="6" spans="1:7" s="5" customFormat="1" ht="51.6" customHeight="1" x14ac:dyDescent="0.15">
      <c r="A6" s="4" t="s">
        <v>1</v>
      </c>
      <c r="B6" s="15" t="s">
        <v>32</v>
      </c>
      <c r="C6" s="15" t="s">
        <v>2</v>
      </c>
      <c r="D6" s="15" t="s">
        <v>3</v>
      </c>
      <c r="E6" s="15" t="s">
        <v>33</v>
      </c>
      <c r="F6" s="15" t="s">
        <v>4</v>
      </c>
      <c r="G6" s="15" t="s">
        <v>5</v>
      </c>
    </row>
    <row r="7" spans="1:7" s="6" customFormat="1" ht="17.25" customHeight="1" x14ac:dyDescent="0.2">
      <c r="A7" s="39" t="s">
        <v>0</v>
      </c>
      <c r="B7" s="40"/>
      <c r="C7" s="40"/>
      <c r="D7" s="40"/>
      <c r="E7" s="40"/>
      <c r="F7" s="40"/>
      <c r="G7" s="41"/>
    </row>
    <row r="8" spans="1:7" s="6" customFormat="1" ht="18" customHeight="1" x14ac:dyDescent="0.2">
      <c r="A8" s="19" t="s">
        <v>10</v>
      </c>
      <c r="B8" s="28">
        <v>503876.89</v>
      </c>
      <c r="C8" s="28">
        <v>1112160.27</v>
      </c>
      <c r="D8" s="28">
        <v>1112160.27</v>
      </c>
      <c r="E8" s="28">
        <v>575122.16</v>
      </c>
      <c r="F8" s="28">
        <f>E8/B8%</f>
        <v>114.13942004762315</v>
      </c>
      <c r="G8" s="45">
        <f>E8/D8%</f>
        <v>51.712165549664896</v>
      </c>
    </row>
    <row r="9" spans="1:7" s="6" customFormat="1" ht="18" customHeight="1" x14ac:dyDescent="0.2">
      <c r="A9" s="19" t="s">
        <v>11</v>
      </c>
      <c r="B9" s="28">
        <v>0</v>
      </c>
      <c r="C9" s="28">
        <v>0</v>
      </c>
      <c r="D9" s="28">
        <v>0</v>
      </c>
      <c r="E9" s="28">
        <v>0</v>
      </c>
      <c r="F9" s="28" t="e">
        <f t="shared" ref="F9:F14" si="0">E9/B9%</f>
        <v>#DIV/0!</v>
      </c>
      <c r="G9" s="45" t="e">
        <f t="shared" ref="G9:G14" si="1">E9/D9%</f>
        <v>#DIV/0!</v>
      </c>
    </row>
    <row r="10" spans="1:7" s="6" customFormat="1" ht="18" customHeight="1" x14ac:dyDescent="0.25">
      <c r="A10" s="48" t="s">
        <v>17</v>
      </c>
      <c r="B10" s="49">
        <f>SUM(B8:B9)</f>
        <v>503876.89</v>
      </c>
      <c r="C10" s="49">
        <f t="shared" ref="C10:E10" si="2">SUM(C8:C9)</f>
        <v>1112160.27</v>
      </c>
      <c r="D10" s="49">
        <f t="shared" si="2"/>
        <v>1112160.27</v>
      </c>
      <c r="E10" s="49">
        <f t="shared" si="2"/>
        <v>575122.16</v>
      </c>
      <c r="F10" s="55">
        <f t="shared" si="0"/>
        <v>114.13942004762315</v>
      </c>
      <c r="G10" s="56">
        <f t="shared" si="1"/>
        <v>51.712165549664896</v>
      </c>
    </row>
    <row r="11" spans="1:7" s="6" customFormat="1" ht="18" customHeight="1" x14ac:dyDescent="0.2">
      <c r="A11" s="19" t="s">
        <v>12</v>
      </c>
      <c r="B11" s="28">
        <v>505023.44</v>
      </c>
      <c r="C11" s="28">
        <v>1102210.6200000001</v>
      </c>
      <c r="D11" s="28">
        <v>1102210.6200000001</v>
      </c>
      <c r="E11" s="28">
        <v>662325.18999999994</v>
      </c>
      <c r="F11" s="28">
        <f t="shared" si="0"/>
        <v>131.1474156526279</v>
      </c>
      <c r="G11" s="45">
        <f t="shared" si="1"/>
        <v>60.090619522428462</v>
      </c>
    </row>
    <row r="12" spans="1:7" s="6" customFormat="1" ht="18" customHeight="1" x14ac:dyDescent="0.2">
      <c r="A12" s="19" t="s">
        <v>13</v>
      </c>
      <c r="B12" s="28">
        <v>0</v>
      </c>
      <c r="C12" s="28">
        <v>7900</v>
      </c>
      <c r="D12" s="28">
        <v>7900</v>
      </c>
      <c r="E12" s="28">
        <v>49.9</v>
      </c>
      <c r="F12" s="28" t="e">
        <f t="shared" si="0"/>
        <v>#DIV/0!</v>
      </c>
      <c r="G12" s="45">
        <f t="shared" si="1"/>
        <v>0.6316455696202532</v>
      </c>
    </row>
    <row r="13" spans="1:7" s="6" customFormat="1" ht="18" customHeight="1" x14ac:dyDescent="0.25">
      <c r="A13" s="48" t="s">
        <v>18</v>
      </c>
      <c r="B13" s="49">
        <f>SUM(B11:B12)</f>
        <v>505023.44</v>
      </c>
      <c r="C13" s="49">
        <f t="shared" ref="C13:E13" si="3">SUM(C11:C12)</f>
        <v>1110110.6200000001</v>
      </c>
      <c r="D13" s="49">
        <f t="shared" si="3"/>
        <v>1110110.6200000001</v>
      </c>
      <c r="E13" s="49">
        <f t="shared" si="3"/>
        <v>662375.09</v>
      </c>
      <c r="F13" s="55">
        <f t="shared" si="0"/>
        <v>131.15729638212434</v>
      </c>
      <c r="G13" s="56">
        <f t="shared" si="1"/>
        <v>59.667485209717192</v>
      </c>
    </row>
    <row r="14" spans="1:7" s="16" customFormat="1" ht="27" customHeight="1" x14ac:dyDescent="0.25">
      <c r="A14" s="46" t="s">
        <v>21</v>
      </c>
      <c r="B14" s="53">
        <f>B10-B13</f>
        <v>-1146.5499999999884</v>
      </c>
      <c r="C14" s="47">
        <f t="shared" ref="C14:E14" si="4">C10-C13</f>
        <v>2049.6499999999069</v>
      </c>
      <c r="D14" s="47">
        <f t="shared" si="4"/>
        <v>2049.6499999999069</v>
      </c>
      <c r="E14" s="53">
        <f t="shared" si="4"/>
        <v>-87252.929999999935</v>
      </c>
      <c r="F14" s="54">
        <f t="shared" si="0"/>
        <v>7610.0414286337991</v>
      </c>
      <c r="G14" s="57">
        <f t="shared" si="1"/>
        <v>-4256.9672870979875</v>
      </c>
    </row>
    <row r="15" spans="1:7" s="16" customFormat="1" ht="0.75" customHeight="1" x14ac:dyDescent="0.2">
      <c r="A15" s="42"/>
      <c r="B15" s="43"/>
      <c r="C15" s="43"/>
      <c r="D15" s="43"/>
      <c r="E15" s="43"/>
      <c r="F15" s="43"/>
      <c r="G15" s="44"/>
    </row>
    <row r="17" spans="1:7" s="7" customFormat="1" x14ac:dyDescent="0.15"/>
    <row r="18" spans="1:7" s="7" customFormat="1" ht="26.45" customHeight="1" x14ac:dyDescent="0.15">
      <c r="A18" s="109" t="s">
        <v>6</v>
      </c>
      <c r="B18" s="109"/>
      <c r="C18" s="109"/>
      <c r="D18" s="109"/>
      <c r="E18" s="109"/>
      <c r="F18" s="109"/>
      <c r="G18" s="109"/>
    </row>
    <row r="19" spans="1:7" s="7" customFormat="1" ht="48" customHeight="1" x14ac:dyDescent="0.15">
      <c r="A19" s="4" t="s">
        <v>1</v>
      </c>
      <c r="B19" s="15" t="s">
        <v>34</v>
      </c>
      <c r="C19" s="15" t="s">
        <v>2</v>
      </c>
      <c r="D19" s="15" t="s">
        <v>3</v>
      </c>
      <c r="E19" s="15" t="s">
        <v>35</v>
      </c>
      <c r="F19" s="15" t="s">
        <v>4</v>
      </c>
      <c r="G19" s="15" t="s">
        <v>5</v>
      </c>
    </row>
    <row r="20" spans="1:7" s="7" customFormat="1" ht="15.75" customHeight="1" x14ac:dyDescent="0.15">
      <c r="A20" s="36" t="s">
        <v>9</v>
      </c>
      <c r="B20" s="37"/>
      <c r="C20" s="37"/>
      <c r="D20" s="37"/>
      <c r="E20" s="37"/>
      <c r="F20" s="37"/>
      <c r="G20" s="37"/>
    </row>
    <row r="21" spans="1:7" s="7" customFormat="1" ht="14.25" customHeight="1" x14ac:dyDescent="0.2">
      <c r="A21" s="17" t="s">
        <v>7</v>
      </c>
      <c r="B21" s="23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s="8" customFormat="1" ht="15" customHeight="1" x14ac:dyDescent="0.2">
      <c r="A22" s="18" t="s">
        <v>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s="8" customFormat="1" ht="20.25" customHeight="1" x14ac:dyDescent="0.25">
      <c r="A23" s="35" t="s">
        <v>20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s="8" customFormat="1" ht="0.75" customHeight="1" x14ac:dyDescent="0.2">
      <c r="A24" s="26"/>
      <c r="B24" s="27"/>
      <c r="C24" s="27"/>
      <c r="D24" s="27"/>
      <c r="E24" s="27"/>
      <c r="F24" s="27"/>
      <c r="G24" s="27"/>
    </row>
    <row r="25" spans="1:7" s="8" customFormat="1" ht="20.100000000000001" hidden="1" customHeight="1" x14ac:dyDescent="0.2">
      <c r="A25" s="26"/>
      <c r="B25" s="27"/>
      <c r="C25" s="27"/>
      <c r="D25" s="27"/>
      <c r="E25" s="27"/>
      <c r="F25" s="27"/>
      <c r="G25" s="27"/>
    </row>
    <row r="26" spans="1:7" s="7" customFormat="1" ht="51.95" customHeight="1" x14ac:dyDescent="0.3">
      <c r="A26" s="108" t="s">
        <v>19</v>
      </c>
      <c r="B26" s="108"/>
      <c r="C26" s="108"/>
      <c r="D26" s="108"/>
      <c r="E26" s="108"/>
      <c r="F26" s="108"/>
      <c r="G26" s="108"/>
    </row>
    <row r="27" spans="1:7" s="9" customFormat="1" ht="47.45" customHeight="1" x14ac:dyDescent="0.25">
      <c r="A27" s="4"/>
      <c r="B27" s="15" t="s">
        <v>30</v>
      </c>
      <c r="C27" s="15" t="s">
        <v>2</v>
      </c>
      <c r="D27" s="15" t="s">
        <v>3</v>
      </c>
      <c r="E27" s="15" t="s">
        <v>29</v>
      </c>
      <c r="F27" s="15" t="s">
        <v>4</v>
      </c>
      <c r="G27" s="15" t="s">
        <v>5</v>
      </c>
    </row>
    <row r="28" spans="1:7" s="9" customFormat="1" ht="32.1" customHeight="1" x14ac:dyDescent="0.25">
      <c r="A28" s="33" t="s">
        <v>28</v>
      </c>
      <c r="B28" s="51">
        <f>SUM(B29:B30)</f>
        <v>4813.6100000000006</v>
      </c>
      <c r="C28" s="51">
        <f t="shared" ref="C28:E28" si="5">SUM(C29:C30)</f>
        <v>1908.43</v>
      </c>
      <c r="D28" s="51">
        <f t="shared" si="5"/>
        <v>1908.43</v>
      </c>
      <c r="E28" s="51">
        <f t="shared" si="5"/>
        <v>0</v>
      </c>
      <c r="F28" s="51">
        <v>0</v>
      </c>
      <c r="G28" s="51">
        <v>0</v>
      </c>
    </row>
    <row r="29" spans="1:7" s="10" customFormat="1" ht="31.5" customHeight="1" x14ac:dyDescent="0.25">
      <c r="A29" s="21" t="s">
        <v>23</v>
      </c>
      <c r="B29" s="20">
        <v>8712.2000000000007</v>
      </c>
      <c r="C29" s="20">
        <v>1908.43</v>
      </c>
      <c r="D29" s="20">
        <v>1908.43</v>
      </c>
      <c r="E29" s="20">
        <v>0</v>
      </c>
      <c r="F29" s="20">
        <v>0</v>
      </c>
      <c r="G29" s="20">
        <v>0</v>
      </c>
    </row>
    <row r="30" spans="1:7" s="11" customFormat="1" ht="27.95" customHeight="1" x14ac:dyDescent="0.2">
      <c r="A30" s="21" t="s">
        <v>22</v>
      </c>
      <c r="B30" s="20">
        <v>-3898.59</v>
      </c>
      <c r="C30" s="58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 s="34" customFormat="1" ht="52.5" customHeight="1" x14ac:dyDescent="0.3">
      <c r="A31" s="110" t="s">
        <v>24</v>
      </c>
      <c r="B31" s="110"/>
      <c r="C31" s="110"/>
      <c r="D31" s="110"/>
      <c r="E31" s="110"/>
      <c r="F31" s="110"/>
      <c r="G31" s="110"/>
    </row>
    <row r="32" spans="1:7" ht="20.25" hidden="1" customHeight="1" x14ac:dyDescent="0.15"/>
    <row r="33" spans="1:7" ht="0.75" customHeight="1" x14ac:dyDescent="0.15"/>
    <row r="34" spans="1:7" ht="48.6" customHeight="1" x14ac:dyDescent="0.15">
      <c r="A34" s="4" t="s">
        <v>1</v>
      </c>
      <c r="B34" s="15" t="s">
        <v>34</v>
      </c>
      <c r="C34" s="15"/>
      <c r="D34" s="15"/>
      <c r="E34" s="15" t="s">
        <v>33</v>
      </c>
      <c r="F34" s="15" t="s">
        <v>4</v>
      </c>
      <c r="G34" s="15"/>
    </row>
    <row r="35" spans="1:7" s="32" customFormat="1" ht="0.6" customHeight="1" x14ac:dyDescent="0.3">
      <c r="A35" s="102" t="s">
        <v>16</v>
      </c>
      <c r="B35" s="102"/>
      <c r="C35" s="102"/>
      <c r="D35" s="102"/>
      <c r="E35" s="102"/>
      <c r="F35" s="102"/>
      <c r="G35" s="102"/>
    </row>
    <row r="36" spans="1:7" s="7" customFormat="1" ht="0.75" hidden="1" customHeight="1" x14ac:dyDescent="0.15">
      <c r="A36" s="29"/>
      <c r="B36" s="29"/>
      <c r="C36" s="29"/>
      <c r="D36" s="29"/>
      <c r="E36" s="29"/>
      <c r="F36" s="29"/>
      <c r="G36" s="29"/>
    </row>
    <row r="37" spans="1:7" s="9" customFormat="1" ht="39.950000000000003" customHeight="1" x14ac:dyDescent="0.25">
      <c r="A37" s="38" t="s">
        <v>27</v>
      </c>
      <c r="B37" s="52">
        <f>SUM(B38:B39)</f>
        <v>7071.3799999999992</v>
      </c>
      <c r="C37" s="52"/>
      <c r="D37" s="52"/>
      <c r="E37" s="52">
        <f>SUM(E38:E39)</f>
        <v>0</v>
      </c>
      <c r="F37" s="52">
        <v>0</v>
      </c>
      <c r="G37" s="52"/>
    </row>
    <row r="38" spans="1:7" s="10" customFormat="1" ht="36.950000000000003" customHeight="1" x14ac:dyDescent="0.25">
      <c r="A38" s="30" t="s">
        <v>25</v>
      </c>
      <c r="B38" s="31">
        <v>9785.9699999999993</v>
      </c>
      <c r="C38" s="31"/>
      <c r="D38" s="31"/>
      <c r="E38" s="31">
        <v>0</v>
      </c>
      <c r="F38" s="31">
        <v>0</v>
      </c>
      <c r="G38" s="31"/>
    </row>
    <row r="39" spans="1:7" s="11" customFormat="1" ht="39" customHeight="1" x14ac:dyDescent="0.2">
      <c r="A39" s="21" t="s">
        <v>26</v>
      </c>
      <c r="B39" s="31">
        <v>-2714.59</v>
      </c>
      <c r="C39" s="31"/>
      <c r="D39" s="31"/>
      <c r="E39" s="20">
        <v>0</v>
      </c>
      <c r="F39" s="20">
        <v>0</v>
      </c>
      <c r="G39" s="31"/>
    </row>
    <row r="41" spans="1:7" ht="12.75" x14ac:dyDescent="0.2">
      <c r="A41" s="12"/>
    </row>
    <row r="42" spans="1:7" ht="12" x14ac:dyDescent="0.2">
      <c r="E42" s="13"/>
    </row>
    <row r="44" spans="1:7" ht="12.75" x14ac:dyDescent="0.2">
      <c r="E44" s="14"/>
    </row>
  </sheetData>
  <mergeCells count="7">
    <mergeCell ref="A35:G35"/>
    <mergeCell ref="A1:G1"/>
    <mergeCell ref="A3:G3"/>
    <mergeCell ref="A5:G5"/>
    <mergeCell ref="A26:G26"/>
    <mergeCell ref="A18:G18"/>
    <mergeCell ref="A31:G31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0135-9494-429B-9712-CBB6C5358879}">
  <dimension ref="A1:G69"/>
  <sheetViews>
    <sheetView showGridLines="0" workbookViewId="0">
      <selection sqref="A1:E1"/>
    </sheetView>
  </sheetViews>
  <sheetFormatPr defaultRowHeight="11.25" x14ac:dyDescent="0.15"/>
  <cols>
    <col min="1" max="1" width="31.140625" style="78" customWidth="1"/>
    <col min="2" max="2" width="18.42578125" style="1" customWidth="1"/>
    <col min="3" max="3" width="19.5703125" style="1" customWidth="1"/>
    <col min="4" max="4" width="18.85546875" style="1" customWidth="1"/>
    <col min="5" max="5" width="18.42578125" style="1" customWidth="1"/>
    <col min="6" max="6" width="10.85546875" style="1" customWidth="1"/>
    <col min="7" max="7" width="11.42578125" style="1" customWidth="1"/>
    <col min="8" max="16384" width="9.140625" style="1"/>
  </cols>
  <sheetData>
    <row r="1" spans="1:7" ht="40.5" customHeight="1" thickBot="1" x14ac:dyDescent="0.2">
      <c r="A1" s="111" t="s">
        <v>165</v>
      </c>
      <c r="B1" s="112"/>
      <c r="C1" s="112"/>
      <c r="D1" s="112"/>
      <c r="E1" s="112"/>
      <c r="F1" s="100"/>
      <c r="G1" s="100"/>
    </row>
    <row r="2" spans="1:7" s="74" customFormat="1" ht="26.25" thickBot="1" x14ac:dyDescent="0.2">
      <c r="A2" s="73" t="s">
        <v>1</v>
      </c>
      <c r="B2" s="73" t="s">
        <v>107</v>
      </c>
      <c r="C2" s="73" t="s">
        <v>106</v>
      </c>
      <c r="D2" s="73" t="s">
        <v>105</v>
      </c>
      <c r="E2" s="73" t="s">
        <v>104</v>
      </c>
      <c r="F2" s="73" t="s">
        <v>103</v>
      </c>
      <c r="G2" s="73" t="s">
        <v>102</v>
      </c>
    </row>
    <row r="3" spans="1:7" s="59" customFormat="1" ht="12.75" x14ac:dyDescent="0.2">
      <c r="A3" s="75" t="s">
        <v>0</v>
      </c>
      <c r="B3" s="63"/>
      <c r="C3" s="63"/>
      <c r="D3" s="63"/>
      <c r="E3" s="63"/>
      <c r="F3" s="63"/>
      <c r="G3" s="72"/>
    </row>
    <row r="4" spans="1:7" s="6" customFormat="1" ht="12.75" x14ac:dyDescent="0.2">
      <c r="A4" s="76" t="s">
        <v>101</v>
      </c>
      <c r="B4" s="68">
        <v>503876.89</v>
      </c>
      <c r="C4" s="68">
        <v>1112160.27</v>
      </c>
      <c r="D4" s="68">
        <v>1112160.27</v>
      </c>
      <c r="E4" s="68">
        <v>575122.16</v>
      </c>
      <c r="F4" s="66">
        <v>114.14</v>
      </c>
      <c r="G4" s="67">
        <v>51.71</v>
      </c>
    </row>
    <row r="5" spans="1:7" s="6" customFormat="1" ht="22.5" x14ac:dyDescent="0.2">
      <c r="A5" s="77" t="s">
        <v>100</v>
      </c>
      <c r="B5" s="70">
        <v>453055.35</v>
      </c>
      <c r="C5" s="70">
        <v>980768.34</v>
      </c>
      <c r="D5" s="70">
        <v>980768.34</v>
      </c>
      <c r="E5" s="70">
        <v>509831.74</v>
      </c>
      <c r="F5" s="69">
        <v>112.53</v>
      </c>
      <c r="G5" s="67">
        <v>51.98</v>
      </c>
    </row>
    <row r="6" spans="1:7" s="6" customFormat="1" ht="22.5" x14ac:dyDescent="0.2">
      <c r="A6" s="77" t="s">
        <v>99</v>
      </c>
      <c r="B6" s="70">
        <v>453055.35</v>
      </c>
      <c r="C6" s="71"/>
      <c r="D6" s="71"/>
      <c r="E6" s="70">
        <v>509831.74</v>
      </c>
      <c r="F6" s="69">
        <v>112.53</v>
      </c>
      <c r="G6" s="64"/>
    </row>
    <row r="7" spans="1:7" s="6" customFormat="1" ht="22.5" x14ac:dyDescent="0.2">
      <c r="A7" s="77" t="s">
        <v>98</v>
      </c>
      <c r="B7" s="70">
        <v>453055.35</v>
      </c>
      <c r="C7" s="71"/>
      <c r="D7" s="71"/>
      <c r="E7" s="70">
        <v>509831.74</v>
      </c>
      <c r="F7" s="69">
        <v>112.53</v>
      </c>
      <c r="G7" s="64"/>
    </row>
    <row r="8" spans="1:7" s="6" customFormat="1" ht="12" x14ac:dyDescent="0.2">
      <c r="A8" s="77" t="s">
        <v>97</v>
      </c>
      <c r="B8" s="69">
        <v>2.2400000000000002</v>
      </c>
      <c r="C8" s="69">
        <v>5</v>
      </c>
      <c r="D8" s="69">
        <v>5</v>
      </c>
      <c r="E8" s="69">
        <v>2.93</v>
      </c>
      <c r="F8" s="69">
        <v>130.80000000000001</v>
      </c>
      <c r="G8" s="67">
        <v>58.6</v>
      </c>
    </row>
    <row r="9" spans="1:7" s="6" customFormat="1" ht="12" x14ac:dyDescent="0.2">
      <c r="A9" s="77" t="s">
        <v>96</v>
      </c>
      <c r="B9" s="69">
        <v>2.2400000000000002</v>
      </c>
      <c r="C9" s="71"/>
      <c r="D9" s="71"/>
      <c r="E9" s="69">
        <v>2.93</v>
      </c>
      <c r="F9" s="69">
        <v>130.80000000000001</v>
      </c>
      <c r="G9" s="64"/>
    </row>
    <row r="10" spans="1:7" s="6" customFormat="1" ht="22.5" x14ac:dyDescent="0.2">
      <c r="A10" s="77" t="s">
        <v>95</v>
      </c>
      <c r="B10" s="69">
        <v>2.2400000000000002</v>
      </c>
      <c r="C10" s="71"/>
      <c r="D10" s="71"/>
      <c r="E10" s="69">
        <v>2.93</v>
      </c>
      <c r="F10" s="69">
        <v>130.80000000000001</v>
      </c>
      <c r="G10" s="64"/>
    </row>
    <row r="11" spans="1:7" s="6" customFormat="1" ht="33.75" x14ac:dyDescent="0.2">
      <c r="A11" s="77" t="s">
        <v>94</v>
      </c>
      <c r="B11" s="70">
        <v>14661.33</v>
      </c>
      <c r="C11" s="70">
        <v>36484.720000000001</v>
      </c>
      <c r="D11" s="70">
        <v>36484.720000000001</v>
      </c>
      <c r="E11" s="70">
        <v>24749.99</v>
      </c>
      <c r="F11" s="69">
        <v>168.81</v>
      </c>
      <c r="G11" s="67">
        <v>67.84</v>
      </c>
    </row>
    <row r="12" spans="1:7" s="6" customFormat="1" ht="12" x14ac:dyDescent="0.2">
      <c r="A12" s="77" t="s">
        <v>93</v>
      </c>
      <c r="B12" s="70">
        <v>14661.33</v>
      </c>
      <c r="C12" s="71"/>
      <c r="D12" s="71"/>
      <c r="E12" s="70">
        <v>24749.99</v>
      </c>
      <c r="F12" s="69">
        <v>168.81</v>
      </c>
      <c r="G12" s="64"/>
    </row>
    <row r="13" spans="1:7" s="6" customFormat="1" ht="12" x14ac:dyDescent="0.2">
      <c r="A13" s="77" t="s">
        <v>92</v>
      </c>
      <c r="B13" s="70">
        <v>14661.33</v>
      </c>
      <c r="C13" s="71"/>
      <c r="D13" s="71"/>
      <c r="E13" s="70">
        <v>24749.99</v>
      </c>
      <c r="F13" s="69">
        <v>168.81</v>
      </c>
      <c r="G13" s="64"/>
    </row>
    <row r="14" spans="1:7" s="6" customFormat="1" ht="33.75" x14ac:dyDescent="0.2">
      <c r="A14" s="77" t="s">
        <v>91</v>
      </c>
      <c r="B14" s="69">
        <v>164.5</v>
      </c>
      <c r="C14" s="69">
        <v>186</v>
      </c>
      <c r="D14" s="69">
        <v>186</v>
      </c>
      <c r="E14" s="69">
        <v>52.8</v>
      </c>
      <c r="F14" s="69">
        <v>32.1</v>
      </c>
      <c r="G14" s="67">
        <v>28.39</v>
      </c>
    </row>
    <row r="15" spans="1:7" s="6" customFormat="1" ht="22.5" x14ac:dyDescent="0.2">
      <c r="A15" s="77" t="s">
        <v>90</v>
      </c>
      <c r="B15" s="69">
        <v>164.5</v>
      </c>
      <c r="C15" s="71"/>
      <c r="D15" s="71"/>
      <c r="E15" s="69">
        <v>52.8</v>
      </c>
      <c r="F15" s="69">
        <v>32.1</v>
      </c>
      <c r="G15" s="64"/>
    </row>
    <row r="16" spans="1:7" s="6" customFormat="1" ht="12" x14ac:dyDescent="0.2">
      <c r="A16" s="77" t="s">
        <v>89</v>
      </c>
      <c r="B16" s="69">
        <v>42.9</v>
      </c>
      <c r="C16" s="71"/>
      <c r="D16" s="71"/>
      <c r="E16" s="71"/>
      <c r="F16" s="71"/>
      <c r="G16" s="64"/>
    </row>
    <row r="17" spans="1:7" s="6" customFormat="1" ht="12" x14ac:dyDescent="0.2">
      <c r="A17" s="77" t="s">
        <v>88</v>
      </c>
      <c r="B17" s="69">
        <v>121.6</v>
      </c>
      <c r="C17" s="71"/>
      <c r="D17" s="71"/>
      <c r="E17" s="69">
        <v>52.8</v>
      </c>
      <c r="F17" s="69">
        <v>43.42</v>
      </c>
      <c r="G17" s="64"/>
    </row>
    <row r="18" spans="1:7" s="6" customFormat="1" ht="22.5" x14ac:dyDescent="0.2">
      <c r="A18" s="77" t="s">
        <v>87</v>
      </c>
      <c r="B18" s="70">
        <v>35993.47</v>
      </c>
      <c r="C18" s="70">
        <v>94716.21</v>
      </c>
      <c r="D18" s="70">
        <v>94716.21</v>
      </c>
      <c r="E18" s="70">
        <v>40484.699999999997</v>
      </c>
      <c r="F18" s="69">
        <v>112.48</v>
      </c>
      <c r="G18" s="67">
        <v>42.74</v>
      </c>
    </row>
    <row r="19" spans="1:7" s="6" customFormat="1" ht="33.75" x14ac:dyDescent="0.2">
      <c r="A19" s="77" t="s">
        <v>86</v>
      </c>
      <c r="B19" s="70">
        <v>35993.47</v>
      </c>
      <c r="C19" s="71"/>
      <c r="D19" s="71"/>
      <c r="E19" s="70">
        <v>40484.699999999997</v>
      </c>
      <c r="F19" s="69">
        <v>112.48</v>
      </c>
      <c r="G19" s="64"/>
    </row>
    <row r="20" spans="1:7" s="6" customFormat="1" ht="22.5" x14ac:dyDescent="0.2">
      <c r="A20" s="77" t="s">
        <v>85</v>
      </c>
      <c r="B20" s="70">
        <v>35993.47</v>
      </c>
      <c r="C20" s="71"/>
      <c r="D20" s="71"/>
      <c r="E20" s="70">
        <v>40484.699999999997</v>
      </c>
      <c r="F20" s="69">
        <v>112.48</v>
      </c>
      <c r="G20" s="64"/>
    </row>
    <row r="21" spans="1:7" s="59" customFormat="1" ht="12.75" x14ac:dyDescent="0.2">
      <c r="A21" s="75" t="s">
        <v>84</v>
      </c>
      <c r="B21" s="62">
        <v>503876.89</v>
      </c>
      <c r="C21" s="62">
        <v>1112160.27</v>
      </c>
      <c r="D21" s="62">
        <v>1112160.27</v>
      </c>
      <c r="E21" s="62">
        <v>575122.16</v>
      </c>
      <c r="F21" s="61">
        <v>114.14</v>
      </c>
      <c r="G21" s="60">
        <v>51.71</v>
      </c>
    </row>
    <row r="22" spans="1:7" s="6" customFormat="1" ht="12.75" x14ac:dyDescent="0.2">
      <c r="A22" s="76" t="s">
        <v>83</v>
      </c>
      <c r="B22" s="68">
        <v>505023.44</v>
      </c>
      <c r="C22" s="68">
        <v>1102210.6200000001</v>
      </c>
      <c r="D22" s="68">
        <v>1102210.6200000001</v>
      </c>
      <c r="E22" s="68">
        <v>662325.18999999994</v>
      </c>
      <c r="F22" s="66">
        <v>131.15</v>
      </c>
      <c r="G22" s="67">
        <v>60.09</v>
      </c>
    </row>
    <row r="23" spans="1:7" s="6" customFormat="1" ht="12.75" x14ac:dyDescent="0.2">
      <c r="A23" s="76" t="s">
        <v>82</v>
      </c>
      <c r="B23" s="68">
        <v>433430.33</v>
      </c>
      <c r="C23" s="68">
        <v>939169.43</v>
      </c>
      <c r="D23" s="68">
        <v>939169.43</v>
      </c>
      <c r="E23" s="68">
        <v>582925.14</v>
      </c>
      <c r="F23" s="66">
        <v>134.49</v>
      </c>
      <c r="G23" s="67">
        <v>62.07</v>
      </c>
    </row>
    <row r="24" spans="1:7" s="6" customFormat="1" ht="12.75" x14ac:dyDescent="0.2">
      <c r="A24" s="76" t="s">
        <v>81</v>
      </c>
      <c r="B24" s="68">
        <v>356020.11</v>
      </c>
      <c r="C24" s="65"/>
      <c r="D24" s="65"/>
      <c r="E24" s="68">
        <v>486391.32</v>
      </c>
      <c r="F24" s="66">
        <v>136.62</v>
      </c>
      <c r="G24" s="64"/>
    </row>
    <row r="25" spans="1:7" s="6" customFormat="1" ht="12.75" x14ac:dyDescent="0.2">
      <c r="A25" s="76" t="s">
        <v>80</v>
      </c>
      <c r="B25" s="68">
        <v>341367.93</v>
      </c>
      <c r="C25" s="65"/>
      <c r="D25" s="65"/>
      <c r="E25" s="68">
        <v>462513.73</v>
      </c>
      <c r="F25" s="66">
        <v>135.49</v>
      </c>
      <c r="G25" s="64"/>
    </row>
    <row r="26" spans="1:7" s="6" customFormat="1" ht="12.75" x14ac:dyDescent="0.2">
      <c r="A26" s="76" t="s">
        <v>79</v>
      </c>
      <c r="B26" s="68">
        <v>8639.51</v>
      </c>
      <c r="C26" s="65"/>
      <c r="D26" s="65"/>
      <c r="E26" s="68">
        <v>17231.93</v>
      </c>
      <c r="F26" s="66">
        <v>199.45</v>
      </c>
      <c r="G26" s="64"/>
    </row>
    <row r="27" spans="1:7" s="6" customFormat="1" ht="25.5" x14ac:dyDescent="0.2">
      <c r="A27" s="76" t="s">
        <v>78</v>
      </c>
      <c r="B27" s="68">
        <v>6012.67</v>
      </c>
      <c r="C27" s="65"/>
      <c r="D27" s="65"/>
      <c r="E27" s="68">
        <v>6645.66</v>
      </c>
      <c r="F27" s="66">
        <v>110.53</v>
      </c>
      <c r="G27" s="64"/>
    </row>
    <row r="28" spans="1:7" s="6" customFormat="1" ht="12.75" x14ac:dyDescent="0.2">
      <c r="A28" s="76" t="s">
        <v>77</v>
      </c>
      <c r="B28" s="68">
        <v>18666.86</v>
      </c>
      <c r="C28" s="65"/>
      <c r="D28" s="65"/>
      <c r="E28" s="68">
        <v>15628.97</v>
      </c>
      <c r="F28" s="66">
        <v>83.73</v>
      </c>
      <c r="G28" s="64"/>
    </row>
    <row r="29" spans="1:7" s="6" customFormat="1" ht="25.5" x14ac:dyDescent="0.2">
      <c r="A29" s="76" t="s">
        <v>76</v>
      </c>
      <c r="B29" s="68">
        <v>18666.86</v>
      </c>
      <c r="C29" s="65"/>
      <c r="D29" s="65"/>
      <c r="E29" s="68">
        <v>15628.97</v>
      </c>
      <c r="F29" s="66">
        <v>83.73</v>
      </c>
      <c r="G29" s="64"/>
    </row>
    <row r="30" spans="1:7" s="6" customFormat="1" ht="12.75" x14ac:dyDescent="0.2">
      <c r="A30" s="76" t="s">
        <v>75</v>
      </c>
      <c r="B30" s="68">
        <v>58743.360000000001</v>
      </c>
      <c r="C30" s="65"/>
      <c r="D30" s="65"/>
      <c r="E30" s="68">
        <v>80904.850000000006</v>
      </c>
      <c r="F30" s="66">
        <v>137.72999999999999</v>
      </c>
      <c r="G30" s="64"/>
    </row>
    <row r="31" spans="1:7" s="6" customFormat="1" ht="25.5" x14ac:dyDescent="0.2">
      <c r="A31" s="76" t="s">
        <v>74</v>
      </c>
      <c r="B31" s="68">
        <v>58743.360000000001</v>
      </c>
      <c r="C31" s="65"/>
      <c r="D31" s="65"/>
      <c r="E31" s="68">
        <v>80904.850000000006</v>
      </c>
      <c r="F31" s="66">
        <v>137.72999999999999</v>
      </c>
      <c r="G31" s="64"/>
    </row>
    <row r="32" spans="1:7" s="6" customFormat="1" ht="12.75" x14ac:dyDescent="0.2">
      <c r="A32" s="76" t="s">
        <v>73</v>
      </c>
      <c r="B32" s="68">
        <v>70450.100000000006</v>
      </c>
      <c r="C32" s="68">
        <v>151380.51</v>
      </c>
      <c r="D32" s="68">
        <v>151380.51</v>
      </c>
      <c r="E32" s="68">
        <v>77997.83</v>
      </c>
      <c r="F32" s="66">
        <v>110.71</v>
      </c>
      <c r="G32" s="67">
        <v>51.52</v>
      </c>
    </row>
    <row r="33" spans="1:7" s="6" customFormat="1" ht="25.5" x14ac:dyDescent="0.2">
      <c r="A33" s="76" t="s">
        <v>72</v>
      </c>
      <c r="B33" s="68">
        <v>18537.009999999998</v>
      </c>
      <c r="C33" s="65"/>
      <c r="D33" s="65"/>
      <c r="E33" s="68">
        <v>19350.84</v>
      </c>
      <c r="F33" s="66">
        <v>104.39</v>
      </c>
      <c r="G33" s="64"/>
    </row>
    <row r="34" spans="1:7" s="6" customFormat="1" ht="12.75" x14ac:dyDescent="0.2">
      <c r="A34" s="76" t="s">
        <v>71</v>
      </c>
      <c r="B34" s="68">
        <v>4348.22</v>
      </c>
      <c r="C34" s="65"/>
      <c r="D34" s="65"/>
      <c r="E34" s="68">
        <v>1604.32</v>
      </c>
      <c r="F34" s="66">
        <v>36.9</v>
      </c>
      <c r="G34" s="64"/>
    </row>
    <row r="35" spans="1:7" s="6" customFormat="1" ht="25.5" x14ac:dyDescent="0.2">
      <c r="A35" s="76" t="s">
        <v>70</v>
      </c>
      <c r="B35" s="68">
        <v>13429.79</v>
      </c>
      <c r="C35" s="65"/>
      <c r="D35" s="65"/>
      <c r="E35" s="68">
        <v>17232.02</v>
      </c>
      <c r="F35" s="66">
        <v>128.31</v>
      </c>
      <c r="G35" s="64"/>
    </row>
    <row r="36" spans="1:7" s="6" customFormat="1" ht="25.5" x14ac:dyDescent="0.2">
      <c r="A36" s="76" t="s">
        <v>69</v>
      </c>
      <c r="B36" s="66">
        <v>655</v>
      </c>
      <c r="C36" s="65"/>
      <c r="D36" s="65"/>
      <c r="E36" s="66">
        <v>315</v>
      </c>
      <c r="F36" s="66">
        <v>48.09</v>
      </c>
      <c r="G36" s="64"/>
    </row>
    <row r="37" spans="1:7" s="6" customFormat="1" ht="25.5" x14ac:dyDescent="0.2">
      <c r="A37" s="76" t="s">
        <v>68</v>
      </c>
      <c r="B37" s="66">
        <v>104</v>
      </c>
      <c r="C37" s="65"/>
      <c r="D37" s="65"/>
      <c r="E37" s="66">
        <v>199.5</v>
      </c>
      <c r="F37" s="66">
        <v>191.83</v>
      </c>
      <c r="G37" s="64"/>
    </row>
    <row r="38" spans="1:7" s="6" customFormat="1" ht="25.5" x14ac:dyDescent="0.2">
      <c r="A38" s="76" t="s">
        <v>67</v>
      </c>
      <c r="B38" s="68">
        <v>34129.11</v>
      </c>
      <c r="C38" s="65"/>
      <c r="D38" s="65"/>
      <c r="E38" s="68">
        <v>35485.379999999997</v>
      </c>
      <c r="F38" s="66">
        <v>103.97</v>
      </c>
      <c r="G38" s="64"/>
    </row>
    <row r="39" spans="1:7" s="6" customFormat="1" ht="25.5" x14ac:dyDescent="0.2">
      <c r="A39" s="76" t="s">
        <v>66</v>
      </c>
      <c r="B39" s="68">
        <v>1753.94</v>
      </c>
      <c r="C39" s="65"/>
      <c r="D39" s="65"/>
      <c r="E39" s="68">
        <v>2371.94</v>
      </c>
      <c r="F39" s="66">
        <v>135.22999999999999</v>
      </c>
      <c r="G39" s="64"/>
    </row>
    <row r="40" spans="1:7" s="6" customFormat="1" ht="12.75" x14ac:dyDescent="0.2">
      <c r="A40" s="76" t="s">
        <v>65</v>
      </c>
      <c r="B40" s="68">
        <v>22623.33</v>
      </c>
      <c r="C40" s="65"/>
      <c r="D40" s="65"/>
      <c r="E40" s="68">
        <v>22937.84</v>
      </c>
      <c r="F40" s="66">
        <v>101.39</v>
      </c>
      <c r="G40" s="64"/>
    </row>
    <row r="41" spans="1:7" s="6" customFormat="1" ht="12.75" x14ac:dyDescent="0.2">
      <c r="A41" s="76" t="s">
        <v>64</v>
      </c>
      <c r="B41" s="68">
        <v>9036.6</v>
      </c>
      <c r="C41" s="65"/>
      <c r="D41" s="65"/>
      <c r="E41" s="68">
        <v>8935.5300000000007</v>
      </c>
      <c r="F41" s="66">
        <v>98.88</v>
      </c>
      <c r="G41" s="64"/>
    </row>
    <row r="42" spans="1:7" s="6" customFormat="1" ht="25.5" x14ac:dyDescent="0.2">
      <c r="A42" s="76" t="s">
        <v>63</v>
      </c>
      <c r="B42" s="66">
        <v>607.24</v>
      </c>
      <c r="C42" s="65"/>
      <c r="D42" s="65"/>
      <c r="E42" s="66">
        <v>603.91</v>
      </c>
      <c r="F42" s="66">
        <v>99.45</v>
      </c>
      <c r="G42" s="64"/>
    </row>
    <row r="43" spans="1:7" s="6" customFormat="1" ht="12.75" x14ac:dyDescent="0.2">
      <c r="A43" s="76" t="s">
        <v>62</v>
      </c>
      <c r="B43" s="65"/>
      <c r="C43" s="65"/>
      <c r="D43" s="65"/>
      <c r="E43" s="66">
        <v>636.16</v>
      </c>
      <c r="F43" s="65"/>
      <c r="G43" s="64"/>
    </row>
    <row r="44" spans="1:7" s="6" customFormat="1" ht="25.5" x14ac:dyDescent="0.2">
      <c r="A44" s="76" t="s">
        <v>61</v>
      </c>
      <c r="B44" s="66">
        <v>108</v>
      </c>
      <c r="C44" s="65"/>
      <c r="D44" s="65"/>
      <c r="E44" s="65"/>
      <c r="F44" s="65"/>
      <c r="G44" s="64"/>
    </row>
    <row r="45" spans="1:7" s="6" customFormat="1" ht="12.75" x14ac:dyDescent="0.2">
      <c r="A45" s="76" t="s">
        <v>60</v>
      </c>
      <c r="B45" s="68">
        <v>17423.64</v>
      </c>
      <c r="C45" s="65"/>
      <c r="D45" s="65"/>
      <c r="E45" s="68">
        <v>22712.39</v>
      </c>
      <c r="F45" s="66">
        <v>130.35</v>
      </c>
      <c r="G45" s="64"/>
    </row>
    <row r="46" spans="1:7" s="6" customFormat="1" ht="25.5" x14ac:dyDescent="0.2">
      <c r="A46" s="76" t="s">
        <v>59</v>
      </c>
      <c r="B46" s="68">
        <v>2747.41</v>
      </c>
      <c r="C46" s="65"/>
      <c r="D46" s="65"/>
      <c r="E46" s="68">
        <v>3435.57</v>
      </c>
      <c r="F46" s="66">
        <v>125.05</v>
      </c>
      <c r="G46" s="64"/>
    </row>
    <row r="47" spans="1:7" s="6" customFormat="1" ht="25.5" x14ac:dyDescent="0.2">
      <c r="A47" s="76" t="s">
        <v>58</v>
      </c>
      <c r="B47" s="68">
        <v>1152.1300000000001</v>
      </c>
      <c r="C47" s="65"/>
      <c r="D47" s="65"/>
      <c r="E47" s="66">
        <v>43</v>
      </c>
      <c r="F47" s="66">
        <v>3.73</v>
      </c>
      <c r="G47" s="64"/>
    </row>
    <row r="48" spans="1:7" s="6" customFormat="1" ht="12.75" x14ac:dyDescent="0.2">
      <c r="A48" s="76" t="s">
        <v>57</v>
      </c>
      <c r="B48" s="68">
        <v>2771.59</v>
      </c>
      <c r="C48" s="65"/>
      <c r="D48" s="65"/>
      <c r="E48" s="68">
        <v>2819.19</v>
      </c>
      <c r="F48" s="66">
        <v>101.72</v>
      </c>
      <c r="G48" s="64"/>
    </row>
    <row r="49" spans="1:7" s="6" customFormat="1" ht="25.5" x14ac:dyDescent="0.2">
      <c r="A49" s="76" t="s">
        <v>56</v>
      </c>
      <c r="B49" s="66">
        <v>545.20000000000005</v>
      </c>
      <c r="C49" s="65"/>
      <c r="D49" s="65"/>
      <c r="E49" s="66">
        <v>218.75</v>
      </c>
      <c r="F49" s="66">
        <v>40.119999999999997</v>
      </c>
      <c r="G49" s="64"/>
    </row>
    <row r="50" spans="1:7" s="6" customFormat="1" ht="25.5" x14ac:dyDescent="0.2">
      <c r="A50" s="76" t="s">
        <v>55</v>
      </c>
      <c r="B50" s="66">
        <v>593.12</v>
      </c>
      <c r="C50" s="65"/>
      <c r="D50" s="65"/>
      <c r="E50" s="66">
        <v>800.54</v>
      </c>
      <c r="F50" s="66">
        <v>134.97</v>
      </c>
      <c r="G50" s="64"/>
    </row>
    <row r="51" spans="1:7" s="6" customFormat="1" ht="12.75" x14ac:dyDescent="0.2">
      <c r="A51" s="76" t="s">
        <v>54</v>
      </c>
      <c r="B51" s="68">
        <v>1035.5999999999999</v>
      </c>
      <c r="C51" s="65"/>
      <c r="D51" s="65"/>
      <c r="E51" s="68">
        <v>1183.92</v>
      </c>
      <c r="F51" s="66">
        <v>114.32</v>
      </c>
      <c r="G51" s="64"/>
    </row>
    <row r="52" spans="1:7" s="6" customFormat="1" ht="12.75" x14ac:dyDescent="0.2">
      <c r="A52" s="76" t="s">
        <v>53</v>
      </c>
      <c r="B52" s="68">
        <v>8578.59</v>
      </c>
      <c r="C52" s="65"/>
      <c r="D52" s="65"/>
      <c r="E52" s="68">
        <v>14211.42</v>
      </c>
      <c r="F52" s="66">
        <v>165.66</v>
      </c>
      <c r="G52" s="64"/>
    </row>
    <row r="53" spans="1:7" s="6" customFormat="1" ht="25.5" x14ac:dyDescent="0.2">
      <c r="A53" s="76" t="s">
        <v>52</v>
      </c>
      <c r="B53" s="66">
        <v>360.34</v>
      </c>
      <c r="C53" s="65"/>
      <c r="D53" s="65"/>
      <c r="E53" s="66">
        <v>449.22</v>
      </c>
      <c r="F53" s="66">
        <v>124.67</v>
      </c>
      <c r="G53" s="64"/>
    </row>
    <row r="54" spans="1:7" s="6" customFormat="1" ht="12.75" x14ac:dyDescent="0.2">
      <c r="A54" s="76" t="s">
        <v>51</v>
      </c>
      <c r="B54" s="66">
        <v>108.09</v>
      </c>
      <c r="C54" s="65"/>
      <c r="D54" s="65"/>
      <c r="E54" s="66">
        <v>125</v>
      </c>
      <c r="F54" s="66">
        <v>115.64</v>
      </c>
      <c r="G54" s="64"/>
    </row>
    <row r="55" spans="1:7" s="6" customFormat="1" ht="25.5" x14ac:dyDescent="0.2">
      <c r="A55" s="76" t="s">
        <v>50</v>
      </c>
      <c r="B55" s="66">
        <v>252.25</v>
      </c>
      <c r="C55" s="65"/>
      <c r="D55" s="65"/>
      <c r="E55" s="66">
        <v>324.22000000000003</v>
      </c>
      <c r="F55" s="66">
        <v>128.53</v>
      </c>
      <c r="G55" s="64"/>
    </row>
    <row r="56" spans="1:7" s="6" customFormat="1" ht="12.75" x14ac:dyDescent="0.2">
      <c r="A56" s="76" t="s">
        <v>49</v>
      </c>
      <c r="B56" s="66">
        <v>80.319999999999993</v>
      </c>
      <c r="C56" s="66">
        <v>170.08</v>
      </c>
      <c r="D56" s="66">
        <v>170.08</v>
      </c>
      <c r="E56" s="66">
        <v>86.98</v>
      </c>
      <c r="F56" s="66">
        <v>108.29</v>
      </c>
      <c r="G56" s="67">
        <v>51.14</v>
      </c>
    </row>
    <row r="57" spans="1:7" s="6" customFormat="1" ht="12.75" x14ac:dyDescent="0.2">
      <c r="A57" s="76" t="s">
        <v>48</v>
      </c>
      <c r="B57" s="66">
        <v>80.319999999999993</v>
      </c>
      <c r="C57" s="65"/>
      <c r="D57" s="65"/>
      <c r="E57" s="66">
        <v>86.98</v>
      </c>
      <c r="F57" s="66">
        <v>108.29</v>
      </c>
      <c r="G57" s="64"/>
    </row>
    <row r="58" spans="1:7" s="6" customFormat="1" ht="25.5" x14ac:dyDescent="0.2">
      <c r="A58" s="76" t="s">
        <v>47</v>
      </c>
      <c r="B58" s="66">
        <v>80.319999999999993</v>
      </c>
      <c r="C58" s="65"/>
      <c r="D58" s="65"/>
      <c r="E58" s="66">
        <v>86.98</v>
      </c>
      <c r="F58" s="66">
        <v>108.29</v>
      </c>
      <c r="G58" s="64"/>
    </row>
    <row r="59" spans="1:7" s="6" customFormat="1" ht="38.25" x14ac:dyDescent="0.2">
      <c r="A59" s="76" t="s">
        <v>46</v>
      </c>
      <c r="B59" s="66">
        <v>651.29999999999995</v>
      </c>
      <c r="C59" s="68">
        <v>11490.6</v>
      </c>
      <c r="D59" s="68">
        <v>11490.6</v>
      </c>
      <c r="E59" s="66">
        <v>896.74</v>
      </c>
      <c r="F59" s="66">
        <v>137.68</v>
      </c>
      <c r="G59" s="67">
        <v>7.8</v>
      </c>
    </row>
    <row r="60" spans="1:7" s="6" customFormat="1" ht="25.5" x14ac:dyDescent="0.2">
      <c r="A60" s="76" t="s">
        <v>45</v>
      </c>
      <c r="B60" s="66">
        <v>651.29999999999995</v>
      </c>
      <c r="C60" s="65"/>
      <c r="D60" s="65"/>
      <c r="E60" s="66">
        <v>896.74</v>
      </c>
      <c r="F60" s="66">
        <v>137.68</v>
      </c>
      <c r="G60" s="64"/>
    </row>
    <row r="61" spans="1:7" s="6" customFormat="1" ht="25.5" x14ac:dyDescent="0.2">
      <c r="A61" s="76" t="s">
        <v>44</v>
      </c>
      <c r="B61" s="66">
        <v>651.29999999999995</v>
      </c>
      <c r="C61" s="65"/>
      <c r="D61" s="65"/>
      <c r="E61" s="66">
        <v>896.74</v>
      </c>
      <c r="F61" s="66">
        <v>137.68</v>
      </c>
      <c r="G61" s="64"/>
    </row>
    <row r="62" spans="1:7" s="6" customFormat="1" ht="38.25" x14ac:dyDescent="0.2">
      <c r="A62" s="76" t="s">
        <v>43</v>
      </c>
      <c r="B62" s="66">
        <v>411.39</v>
      </c>
      <c r="C62" s="65"/>
      <c r="D62" s="65"/>
      <c r="E62" s="66">
        <v>418.5</v>
      </c>
      <c r="F62" s="66">
        <v>101.73</v>
      </c>
      <c r="G62" s="64"/>
    </row>
    <row r="63" spans="1:7" s="6" customFormat="1" ht="12.75" x14ac:dyDescent="0.2">
      <c r="A63" s="76" t="s">
        <v>42</v>
      </c>
      <c r="B63" s="66">
        <v>411.39</v>
      </c>
      <c r="C63" s="65"/>
      <c r="D63" s="65"/>
      <c r="E63" s="66">
        <v>418.5</v>
      </c>
      <c r="F63" s="66">
        <v>101.73</v>
      </c>
      <c r="G63" s="64"/>
    </row>
    <row r="64" spans="1:7" s="6" customFormat="1" ht="12.75" x14ac:dyDescent="0.2">
      <c r="A64" s="76" t="s">
        <v>41</v>
      </c>
      <c r="B64" s="66">
        <v>411.39</v>
      </c>
      <c r="C64" s="65"/>
      <c r="D64" s="65"/>
      <c r="E64" s="66">
        <v>418.5</v>
      </c>
      <c r="F64" s="66">
        <v>101.73</v>
      </c>
      <c r="G64" s="64"/>
    </row>
    <row r="65" spans="1:7" s="6" customFormat="1" ht="25.5" x14ac:dyDescent="0.2">
      <c r="A65" s="76" t="s">
        <v>40</v>
      </c>
      <c r="B65" s="65"/>
      <c r="C65" s="68">
        <v>7900</v>
      </c>
      <c r="D65" s="68">
        <v>7900</v>
      </c>
      <c r="E65" s="66">
        <v>49.9</v>
      </c>
      <c r="F65" s="65"/>
      <c r="G65" s="67">
        <v>0.63</v>
      </c>
    </row>
    <row r="66" spans="1:7" s="6" customFormat="1" ht="38.25" x14ac:dyDescent="0.2">
      <c r="A66" s="76" t="s">
        <v>39</v>
      </c>
      <c r="B66" s="65"/>
      <c r="C66" s="68">
        <v>7900</v>
      </c>
      <c r="D66" s="68">
        <v>7900</v>
      </c>
      <c r="E66" s="66">
        <v>49.9</v>
      </c>
      <c r="F66" s="65"/>
      <c r="G66" s="67">
        <v>0.63</v>
      </c>
    </row>
    <row r="67" spans="1:7" s="6" customFormat="1" ht="25.5" x14ac:dyDescent="0.2">
      <c r="A67" s="76" t="s">
        <v>38</v>
      </c>
      <c r="B67" s="65"/>
      <c r="C67" s="65"/>
      <c r="D67" s="65"/>
      <c r="E67" s="66">
        <v>49.9</v>
      </c>
      <c r="F67" s="65"/>
      <c r="G67" s="64"/>
    </row>
    <row r="68" spans="1:7" s="6" customFormat="1" ht="12.75" x14ac:dyDescent="0.2">
      <c r="A68" s="76" t="s">
        <v>37</v>
      </c>
      <c r="B68" s="65"/>
      <c r="C68" s="65"/>
      <c r="D68" s="65"/>
      <c r="E68" s="66">
        <v>49.9</v>
      </c>
      <c r="F68" s="65"/>
      <c r="G68" s="64"/>
    </row>
    <row r="69" spans="1:7" s="59" customFormat="1" ht="12.75" x14ac:dyDescent="0.2">
      <c r="A69" s="75" t="s">
        <v>36</v>
      </c>
      <c r="B69" s="62">
        <v>505023.44</v>
      </c>
      <c r="C69" s="62">
        <v>1110110.6200000001</v>
      </c>
      <c r="D69" s="62">
        <v>1110110.6200000001</v>
      </c>
      <c r="E69" s="62">
        <v>662375.09</v>
      </c>
      <c r="F69" s="61">
        <v>131.16</v>
      </c>
      <c r="G69" s="60">
        <v>59.67</v>
      </c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5E22-82C4-443C-884B-E100020120AA}">
  <dimension ref="A1:G51"/>
  <sheetViews>
    <sheetView showGridLines="0" tabSelected="1" topLeftCell="A28" workbookViewId="0">
      <selection sqref="A1:D1"/>
    </sheetView>
  </sheetViews>
  <sheetFormatPr defaultRowHeight="11.25" x14ac:dyDescent="0.15"/>
  <cols>
    <col min="1" max="1" width="36.7109375" style="1" customWidth="1"/>
    <col min="2" max="2" width="18.7109375" style="1" customWidth="1"/>
    <col min="3" max="3" width="15.85546875" style="1" customWidth="1"/>
    <col min="4" max="4" width="15.140625" style="1" customWidth="1"/>
    <col min="5" max="5" width="16.7109375" style="1" customWidth="1"/>
    <col min="6" max="7" width="8.85546875" style="1" customWidth="1"/>
    <col min="8" max="16384" width="9.140625" style="1"/>
  </cols>
  <sheetData>
    <row r="1" spans="1:7" ht="42.75" customHeight="1" thickBot="1" x14ac:dyDescent="0.3">
      <c r="A1" s="113" t="s">
        <v>166</v>
      </c>
      <c r="B1" s="114"/>
      <c r="C1" s="114"/>
      <c r="D1" s="114"/>
    </row>
    <row r="2" spans="1:7" s="74" customFormat="1" ht="39" thickBot="1" x14ac:dyDescent="0.2">
      <c r="A2" s="73" t="s">
        <v>1</v>
      </c>
      <c r="B2" s="73" t="s">
        <v>107</v>
      </c>
      <c r="C2" s="73" t="s">
        <v>106</v>
      </c>
      <c r="D2" s="73" t="s">
        <v>105</v>
      </c>
      <c r="E2" s="73" t="s">
        <v>104</v>
      </c>
      <c r="F2" s="73" t="s">
        <v>103</v>
      </c>
      <c r="G2" s="73" t="s">
        <v>102</v>
      </c>
    </row>
    <row r="3" spans="1:7" s="80" customFormat="1" ht="12.75" x14ac:dyDescent="0.2">
      <c r="A3" s="75" t="s">
        <v>0</v>
      </c>
      <c r="B3" s="75"/>
      <c r="C3" s="75"/>
      <c r="D3" s="75"/>
      <c r="E3" s="75"/>
      <c r="F3" s="75"/>
      <c r="G3" s="79"/>
    </row>
    <row r="4" spans="1:7" s="85" customFormat="1" ht="12.75" x14ac:dyDescent="0.2">
      <c r="A4" s="81" t="s">
        <v>130</v>
      </c>
      <c r="B4" s="82">
        <v>9293.94</v>
      </c>
      <c r="C4" s="82">
        <v>20260.919999999998</v>
      </c>
      <c r="D4" s="82">
        <v>20260.919999999998</v>
      </c>
      <c r="E4" s="82">
        <v>18774</v>
      </c>
      <c r="F4" s="83">
        <v>202</v>
      </c>
      <c r="G4" s="84">
        <v>92.66</v>
      </c>
    </row>
    <row r="5" spans="1:7" s="85" customFormat="1" ht="12.75" x14ac:dyDescent="0.2">
      <c r="A5" s="81" t="s">
        <v>129</v>
      </c>
      <c r="B5" s="82">
        <v>9293.94</v>
      </c>
      <c r="C5" s="82">
        <v>20260.919999999998</v>
      </c>
      <c r="D5" s="82">
        <v>20260.919999999998</v>
      </c>
      <c r="E5" s="82">
        <v>18774</v>
      </c>
      <c r="F5" s="83">
        <v>202</v>
      </c>
      <c r="G5" s="84">
        <v>92.66</v>
      </c>
    </row>
    <row r="6" spans="1:7" s="85" customFormat="1" ht="12.75" x14ac:dyDescent="0.2">
      <c r="A6" s="81" t="s">
        <v>131</v>
      </c>
      <c r="B6" s="82">
        <v>9293.94</v>
      </c>
      <c r="C6" s="82">
        <v>20260.919999999998</v>
      </c>
      <c r="D6" s="82">
        <v>20260.919999999998</v>
      </c>
      <c r="E6" s="82">
        <v>18774</v>
      </c>
      <c r="F6" s="83">
        <v>202</v>
      </c>
      <c r="G6" s="84">
        <v>92.66</v>
      </c>
    </row>
    <row r="7" spans="1:7" s="85" customFormat="1" ht="12.75" x14ac:dyDescent="0.2">
      <c r="A7" s="81" t="s">
        <v>128</v>
      </c>
      <c r="B7" s="83">
        <v>166.74</v>
      </c>
      <c r="C7" s="83">
        <v>403.72</v>
      </c>
      <c r="D7" s="83">
        <v>403.72</v>
      </c>
      <c r="E7" s="83">
        <v>55.73</v>
      </c>
      <c r="F7" s="83">
        <v>33.42</v>
      </c>
      <c r="G7" s="84">
        <v>13.8</v>
      </c>
    </row>
    <row r="8" spans="1:7" s="85" customFormat="1" ht="25.5" x14ac:dyDescent="0.2">
      <c r="A8" s="81" t="s">
        <v>127</v>
      </c>
      <c r="B8" s="83">
        <v>166.74</v>
      </c>
      <c r="C8" s="83">
        <v>403.72</v>
      </c>
      <c r="D8" s="83">
        <v>403.72</v>
      </c>
      <c r="E8" s="83">
        <v>55.73</v>
      </c>
      <c r="F8" s="83">
        <v>33.42</v>
      </c>
      <c r="G8" s="84">
        <v>13.8</v>
      </c>
    </row>
    <row r="9" spans="1:7" s="85" customFormat="1" ht="25.5" x14ac:dyDescent="0.2">
      <c r="A9" s="81" t="s">
        <v>126</v>
      </c>
      <c r="B9" s="83">
        <v>166.74</v>
      </c>
      <c r="C9" s="83">
        <v>403.72</v>
      </c>
      <c r="D9" s="83">
        <v>403.72</v>
      </c>
      <c r="E9" s="83">
        <v>55.73</v>
      </c>
      <c r="F9" s="83">
        <v>33.42</v>
      </c>
      <c r="G9" s="84">
        <v>13.8</v>
      </c>
    </row>
    <row r="10" spans="1:7" s="85" customFormat="1" ht="25.5" x14ac:dyDescent="0.2">
      <c r="A10" s="81" t="s">
        <v>125</v>
      </c>
      <c r="B10" s="82">
        <v>33593.980000000003</v>
      </c>
      <c r="C10" s="82">
        <v>94772</v>
      </c>
      <c r="D10" s="82">
        <v>94772</v>
      </c>
      <c r="E10" s="82">
        <v>41069.61</v>
      </c>
      <c r="F10" s="83">
        <v>122.25</v>
      </c>
      <c r="G10" s="84">
        <v>43.34</v>
      </c>
    </row>
    <row r="11" spans="1:7" s="85" customFormat="1" ht="25.5" x14ac:dyDescent="0.2">
      <c r="A11" s="81" t="s">
        <v>124</v>
      </c>
      <c r="B11" s="82">
        <v>13852.58</v>
      </c>
      <c r="C11" s="82">
        <v>36272</v>
      </c>
      <c r="D11" s="82">
        <v>36272</v>
      </c>
      <c r="E11" s="82">
        <v>24156.43</v>
      </c>
      <c r="F11" s="83">
        <v>174.38</v>
      </c>
      <c r="G11" s="84">
        <v>66.599999999999994</v>
      </c>
    </row>
    <row r="12" spans="1:7" s="85" customFormat="1" ht="25.5" x14ac:dyDescent="0.2">
      <c r="A12" s="81" t="s">
        <v>123</v>
      </c>
      <c r="B12" s="82">
        <v>13852.58</v>
      </c>
      <c r="C12" s="82">
        <v>36272</v>
      </c>
      <c r="D12" s="82">
        <v>36272</v>
      </c>
      <c r="E12" s="82">
        <v>24156.43</v>
      </c>
      <c r="F12" s="83">
        <v>174.38</v>
      </c>
      <c r="G12" s="84">
        <v>66.599999999999994</v>
      </c>
    </row>
    <row r="13" spans="1:7" s="85" customFormat="1" ht="25.5" x14ac:dyDescent="0.2">
      <c r="A13" s="81" t="s">
        <v>122</v>
      </c>
      <c r="B13" s="82">
        <v>19741.400000000001</v>
      </c>
      <c r="C13" s="82">
        <v>58500</v>
      </c>
      <c r="D13" s="82">
        <v>58500</v>
      </c>
      <c r="E13" s="82">
        <v>16913.18</v>
      </c>
      <c r="F13" s="83">
        <v>85.67</v>
      </c>
      <c r="G13" s="84">
        <v>28.91</v>
      </c>
    </row>
    <row r="14" spans="1:7" s="85" customFormat="1" ht="25.5" x14ac:dyDescent="0.2">
      <c r="A14" s="81" t="s">
        <v>121</v>
      </c>
      <c r="B14" s="82">
        <v>19741.400000000001</v>
      </c>
      <c r="C14" s="82">
        <v>58500</v>
      </c>
      <c r="D14" s="82">
        <v>58500</v>
      </c>
      <c r="E14" s="82">
        <v>16913.18</v>
      </c>
      <c r="F14" s="83">
        <v>85.67</v>
      </c>
      <c r="G14" s="84">
        <v>28.91</v>
      </c>
    </row>
    <row r="15" spans="1:7" s="85" customFormat="1" ht="12.75" x14ac:dyDescent="0.2">
      <c r="A15" s="81" t="s">
        <v>118</v>
      </c>
      <c r="B15" s="82">
        <v>460013.48</v>
      </c>
      <c r="C15" s="82">
        <v>996723.63</v>
      </c>
      <c r="D15" s="82">
        <v>996723.63</v>
      </c>
      <c r="E15" s="82">
        <v>514629.26</v>
      </c>
      <c r="F15" s="83">
        <v>111.87</v>
      </c>
      <c r="G15" s="84">
        <v>51.63</v>
      </c>
    </row>
    <row r="16" spans="1:7" s="85" customFormat="1" ht="12.75" x14ac:dyDescent="0.2">
      <c r="A16" s="81" t="s">
        <v>117</v>
      </c>
      <c r="B16" s="82">
        <v>6156.85</v>
      </c>
      <c r="C16" s="82">
        <v>15955.29</v>
      </c>
      <c r="D16" s="82">
        <v>15955.29</v>
      </c>
      <c r="E16" s="82">
        <v>3578.17</v>
      </c>
      <c r="F16" s="83">
        <v>58.12</v>
      </c>
      <c r="G16" s="84">
        <v>22.43</v>
      </c>
    </row>
    <row r="17" spans="1:7" s="85" customFormat="1" ht="25.5" x14ac:dyDescent="0.2">
      <c r="A17" s="81" t="s">
        <v>116</v>
      </c>
      <c r="B17" s="83">
        <v>714.65</v>
      </c>
      <c r="C17" s="82">
        <v>3416.66</v>
      </c>
      <c r="D17" s="82">
        <v>3416.66</v>
      </c>
      <c r="E17" s="82">
        <v>1088.95</v>
      </c>
      <c r="F17" s="83">
        <v>152.38</v>
      </c>
      <c r="G17" s="84">
        <v>31.87</v>
      </c>
    </row>
    <row r="18" spans="1:7" s="85" customFormat="1" ht="38.25" x14ac:dyDescent="0.2">
      <c r="A18" s="81" t="s">
        <v>115</v>
      </c>
      <c r="B18" s="82">
        <v>5442.2</v>
      </c>
      <c r="C18" s="82">
        <v>12538.63</v>
      </c>
      <c r="D18" s="82">
        <v>12538.63</v>
      </c>
      <c r="E18" s="82">
        <v>2489.2199999999998</v>
      </c>
      <c r="F18" s="83">
        <v>45.74</v>
      </c>
      <c r="G18" s="84">
        <v>19.850000000000001</v>
      </c>
    </row>
    <row r="19" spans="1:7" s="85" customFormat="1" ht="12.75" x14ac:dyDescent="0.2">
      <c r="A19" s="81" t="s">
        <v>114</v>
      </c>
      <c r="B19" s="82">
        <v>453055.35</v>
      </c>
      <c r="C19" s="82">
        <v>980768.34</v>
      </c>
      <c r="D19" s="82">
        <v>980768.34</v>
      </c>
      <c r="E19" s="82">
        <v>509831.74</v>
      </c>
      <c r="F19" s="83">
        <v>112.53</v>
      </c>
      <c r="G19" s="84">
        <v>51.98</v>
      </c>
    </row>
    <row r="20" spans="1:7" s="85" customFormat="1" ht="12.75" x14ac:dyDescent="0.2">
      <c r="A20" s="81" t="s">
        <v>113</v>
      </c>
      <c r="B20" s="82">
        <v>453055.35</v>
      </c>
      <c r="C20" s="82">
        <v>980768.34</v>
      </c>
      <c r="D20" s="82">
        <v>980768.34</v>
      </c>
      <c r="E20" s="82">
        <v>509831.74</v>
      </c>
      <c r="F20" s="83">
        <v>112.53</v>
      </c>
      <c r="G20" s="84">
        <v>51.98</v>
      </c>
    </row>
    <row r="21" spans="1:7" s="85" customFormat="1" ht="12.75" x14ac:dyDescent="0.2">
      <c r="A21" s="81" t="s">
        <v>112</v>
      </c>
      <c r="B21" s="83">
        <v>801.28</v>
      </c>
      <c r="C21" s="81"/>
      <c r="D21" s="81"/>
      <c r="E21" s="82">
        <v>1219.3499999999999</v>
      </c>
      <c r="F21" s="83">
        <v>152.18</v>
      </c>
      <c r="G21" s="86"/>
    </row>
    <row r="22" spans="1:7" s="85" customFormat="1" ht="38.25" x14ac:dyDescent="0.2">
      <c r="A22" s="81" t="s">
        <v>111</v>
      </c>
      <c r="B22" s="83">
        <v>801.28</v>
      </c>
      <c r="C22" s="81"/>
      <c r="D22" s="81"/>
      <c r="E22" s="82">
        <v>1219.3499999999999</v>
      </c>
      <c r="F22" s="83">
        <v>152.18</v>
      </c>
      <c r="G22" s="86"/>
    </row>
    <row r="23" spans="1:7" s="85" customFormat="1" ht="38.25" x14ac:dyDescent="0.2">
      <c r="A23" s="81" t="s">
        <v>110</v>
      </c>
      <c r="B23" s="83">
        <v>808.75</v>
      </c>
      <c r="C23" s="81"/>
      <c r="D23" s="81"/>
      <c r="E23" s="83">
        <v>593.55999999999995</v>
      </c>
      <c r="F23" s="83">
        <v>73.39</v>
      </c>
      <c r="G23" s="86"/>
    </row>
    <row r="24" spans="1:7" s="85" customFormat="1" ht="38.25" x14ac:dyDescent="0.2">
      <c r="A24" s="81" t="s">
        <v>109</v>
      </c>
      <c r="B24" s="83">
        <v>808.75</v>
      </c>
      <c r="C24" s="81"/>
      <c r="D24" s="81"/>
      <c r="E24" s="83">
        <v>593.55999999999995</v>
      </c>
      <c r="F24" s="83">
        <v>73.39</v>
      </c>
      <c r="G24" s="86"/>
    </row>
    <row r="25" spans="1:7" s="85" customFormat="1" ht="38.25" x14ac:dyDescent="0.2">
      <c r="A25" s="81" t="s">
        <v>108</v>
      </c>
      <c r="B25" s="83">
        <v>808.75</v>
      </c>
      <c r="C25" s="81"/>
      <c r="D25" s="81"/>
      <c r="E25" s="83">
        <v>593.55999999999995</v>
      </c>
      <c r="F25" s="83">
        <v>73.39</v>
      </c>
      <c r="G25" s="86"/>
    </row>
    <row r="26" spans="1:7" s="80" customFormat="1" ht="12.75" x14ac:dyDescent="0.2">
      <c r="A26" s="75" t="s">
        <v>84</v>
      </c>
      <c r="B26" s="87">
        <v>503876.89</v>
      </c>
      <c r="C26" s="87">
        <v>1112160.27</v>
      </c>
      <c r="D26" s="87">
        <v>1112160.27</v>
      </c>
      <c r="E26" s="87">
        <v>575122.16</v>
      </c>
      <c r="F26" s="88">
        <v>114.14</v>
      </c>
      <c r="G26" s="89">
        <v>51.71</v>
      </c>
    </row>
    <row r="27" spans="1:7" s="85" customFormat="1" ht="12.75" x14ac:dyDescent="0.2">
      <c r="A27" s="81" t="s">
        <v>130</v>
      </c>
      <c r="B27" s="82">
        <v>7706.1</v>
      </c>
      <c r="C27" s="82">
        <v>20260.919999999998</v>
      </c>
      <c r="D27" s="82">
        <v>20260.919999999998</v>
      </c>
      <c r="E27" s="82">
        <v>21401.99</v>
      </c>
      <c r="F27" s="83">
        <v>277.73</v>
      </c>
      <c r="G27" s="84">
        <v>105.63</v>
      </c>
    </row>
    <row r="28" spans="1:7" s="85" customFormat="1" ht="12.75" x14ac:dyDescent="0.2">
      <c r="A28" s="81" t="s">
        <v>129</v>
      </c>
      <c r="B28" s="82">
        <v>7706.1</v>
      </c>
      <c r="C28" s="82">
        <v>20260.919999999998</v>
      </c>
      <c r="D28" s="82">
        <v>20260.919999999998</v>
      </c>
      <c r="E28" s="82">
        <v>21401.99</v>
      </c>
      <c r="F28" s="83">
        <v>277.73</v>
      </c>
      <c r="G28" s="84">
        <v>105.63</v>
      </c>
    </row>
    <row r="29" spans="1:7" s="85" customFormat="1" ht="12.75" x14ac:dyDescent="0.2">
      <c r="A29" s="81" t="s">
        <v>128</v>
      </c>
      <c r="B29" s="83">
        <v>44</v>
      </c>
      <c r="C29" s="83">
        <v>403.72</v>
      </c>
      <c r="D29" s="83">
        <v>403.72</v>
      </c>
      <c r="E29" s="83">
        <v>52.8</v>
      </c>
      <c r="F29" s="83">
        <v>120</v>
      </c>
      <c r="G29" s="84">
        <v>13.08</v>
      </c>
    </row>
    <row r="30" spans="1:7" s="85" customFormat="1" ht="25.5" x14ac:dyDescent="0.2">
      <c r="A30" s="81" t="s">
        <v>127</v>
      </c>
      <c r="B30" s="83">
        <v>44</v>
      </c>
      <c r="C30" s="83">
        <v>403.72</v>
      </c>
      <c r="D30" s="83">
        <v>403.72</v>
      </c>
      <c r="E30" s="83">
        <v>52.8</v>
      </c>
      <c r="F30" s="83">
        <v>120</v>
      </c>
      <c r="G30" s="84">
        <v>13.08</v>
      </c>
    </row>
    <row r="31" spans="1:7" s="85" customFormat="1" ht="25.5" x14ac:dyDescent="0.2">
      <c r="A31" s="81" t="s">
        <v>126</v>
      </c>
      <c r="B31" s="83">
        <v>44</v>
      </c>
      <c r="C31" s="83">
        <v>403.72</v>
      </c>
      <c r="D31" s="83">
        <v>403.72</v>
      </c>
      <c r="E31" s="83">
        <v>52.8</v>
      </c>
      <c r="F31" s="83">
        <v>120</v>
      </c>
      <c r="G31" s="84">
        <v>13.08</v>
      </c>
    </row>
    <row r="32" spans="1:7" s="85" customFormat="1" ht="25.5" x14ac:dyDescent="0.2">
      <c r="A32" s="81" t="s">
        <v>125</v>
      </c>
      <c r="B32" s="82">
        <v>36237.78</v>
      </c>
      <c r="C32" s="82">
        <v>96680.43</v>
      </c>
      <c r="D32" s="82">
        <v>96680.43</v>
      </c>
      <c r="E32" s="82">
        <v>45164.92</v>
      </c>
      <c r="F32" s="83">
        <v>124.63</v>
      </c>
      <c r="G32" s="84">
        <v>46.72</v>
      </c>
    </row>
    <row r="33" spans="1:7" s="85" customFormat="1" ht="25.5" x14ac:dyDescent="0.2">
      <c r="A33" s="81" t="s">
        <v>124</v>
      </c>
      <c r="B33" s="82">
        <v>13307.58</v>
      </c>
      <c r="C33" s="82">
        <v>36272</v>
      </c>
      <c r="D33" s="82">
        <v>36272</v>
      </c>
      <c r="E33" s="82">
        <v>25531.23</v>
      </c>
      <c r="F33" s="83">
        <v>191.85</v>
      </c>
      <c r="G33" s="84">
        <v>70.39</v>
      </c>
    </row>
    <row r="34" spans="1:7" s="85" customFormat="1" ht="25.5" x14ac:dyDescent="0.2">
      <c r="A34" s="81" t="s">
        <v>123</v>
      </c>
      <c r="B34" s="82">
        <v>13307.58</v>
      </c>
      <c r="C34" s="82">
        <v>36272</v>
      </c>
      <c r="D34" s="82">
        <v>36272</v>
      </c>
      <c r="E34" s="82">
        <v>25531.23</v>
      </c>
      <c r="F34" s="83">
        <v>191.85</v>
      </c>
      <c r="G34" s="84">
        <v>70.39</v>
      </c>
    </row>
    <row r="35" spans="1:7" s="85" customFormat="1" ht="25.5" x14ac:dyDescent="0.2">
      <c r="A35" s="81" t="s">
        <v>122</v>
      </c>
      <c r="B35" s="82">
        <v>22930.2</v>
      </c>
      <c r="C35" s="82">
        <v>58500</v>
      </c>
      <c r="D35" s="82">
        <v>58500</v>
      </c>
      <c r="E35" s="82">
        <v>19633.689999999999</v>
      </c>
      <c r="F35" s="83">
        <v>85.62</v>
      </c>
      <c r="G35" s="84">
        <v>33.56</v>
      </c>
    </row>
    <row r="36" spans="1:7" s="85" customFormat="1" ht="25.5" x14ac:dyDescent="0.2">
      <c r="A36" s="81" t="s">
        <v>121</v>
      </c>
      <c r="B36" s="82">
        <v>22930.2</v>
      </c>
      <c r="C36" s="82">
        <v>58500</v>
      </c>
      <c r="D36" s="82">
        <v>58500</v>
      </c>
      <c r="E36" s="82">
        <v>19633.689999999999</v>
      </c>
      <c r="F36" s="83">
        <v>85.62</v>
      </c>
      <c r="G36" s="84">
        <v>33.56</v>
      </c>
    </row>
    <row r="37" spans="1:7" s="85" customFormat="1" ht="25.5" x14ac:dyDescent="0.2">
      <c r="A37" s="81" t="s">
        <v>120</v>
      </c>
      <c r="B37" s="81"/>
      <c r="C37" s="82">
        <v>1908.43</v>
      </c>
      <c r="D37" s="82">
        <v>1908.43</v>
      </c>
      <c r="E37" s="81"/>
      <c r="F37" s="81"/>
      <c r="G37" s="86"/>
    </row>
    <row r="38" spans="1:7" s="85" customFormat="1" ht="25.5" x14ac:dyDescent="0.2">
      <c r="A38" s="81" t="s">
        <v>119</v>
      </c>
      <c r="B38" s="81"/>
      <c r="C38" s="82">
        <v>1908.43</v>
      </c>
      <c r="D38" s="82">
        <v>1908.43</v>
      </c>
      <c r="E38" s="81"/>
      <c r="F38" s="81"/>
      <c r="G38" s="86"/>
    </row>
    <row r="39" spans="1:7" s="85" customFormat="1" ht="12.75" x14ac:dyDescent="0.2">
      <c r="A39" s="81" t="s">
        <v>118</v>
      </c>
      <c r="B39" s="82">
        <v>460251.18</v>
      </c>
      <c r="C39" s="82">
        <v>992765.55</v>
      </c>
      <c r="D39" s="82">
        <v>992765.55</v>
      </c>
      <c r="E39" s="82">
        <v>595752.38</v>
      </c>
      <c r="F39" s="83">
        <v>129.44</v>
      </c>
      <c r="G39" s="84">
        <v>60.01</v>
      </c>
    </row>
    <row r="40" spans="1:7" s="85" customFormat="1" ht="12.75" x14ac:dyDescent="0.2">
      <c r="A40" s="81" t="s">
        <v>117</v>
      </c>
      <c r="B40" s="82">
        <v>7744.69</v>
      </c>
      <c r="C40" s="82">
        <v>15955.29</v>
      </c>
      <c r="D40" s="82">
        <v>15955.29</v>
      </c>
      <c r="E40" s="82">
        <v>4157.9799999999996</v>
      </c>
      <c r="F40" s="83">
        <v>53.69</v>
      </c>
      <c r="G40" s="84">
        <v>26.06</v>
      </c>
    </row>
    <row r="41" spans="1:7" s="85" customFormat="1" ht="25.5" x14ac:dyDescent="0.2">
      <c r="A41" s="81" t="s">
        <v>116</v>
      </c>
      <c r="B41" s="83">
        <v>714.65</v>
      </c>
      <c r="C41" s="82">
        <v>3416.66</v>
      </c>
      <c r="D41" s="82">
        <v>3416.66</v>
      </c>
      <c r="E41" s="81"/>
      <c r="F41" s="81"/>
      <c r="G41" s="86"/>
    </row>
    <row r="42" spans="1:7" s="85" customFormat="1" ht="38.25" x14ac:dyDescent="0.2">
      <c r="A42" s="81" t="s">
        <v>115</v>
      </c>
      <c r="B42" s="82">
        <v>7030.04</v>
      </c>
      <c r="C42" s="82">
        <v>12538.63</v>
      </c>
      <c r="D42" s="82">
        <v>12538.63</v>
      </c>
      <c r="E42" s="82">
        <v>4157.9799999999996</v>
      </c>
      <c r="F42" s="83">
        <v>59.15</v>
      </c>
      <c r="G42" s="84">
        <v>33.159999999999997</v>
      </c>
    </row>
    <row r="43" spans="1:7" s="85" customFormat="1" ht="12.75" x14ac:dyDescent="0.2">
      <c r="A43" s="81" t="s">
        <v>114</v>
      </c>
      <c r="B43" s="82">
        <v>451705.21</v>
      </c>
      <c r="C43" s="82">
        <v>976810.26</v>
      </c>
      <c r="D43" s="82">
        <v>976810.26</v>
      </c>
      <c r="E43" s="82">
        <v>590375.05000000005</v>
      </c>
      <c r="F43" s="83">
        <v>130.69999999999999</v>
      </c>
      <c r="G43" s="84">
        <v>60.44</v>
      </c>
    </row>
    <row r="44" spans="1:7" s="85" customFormat="1" ht="12.75" x14ac:dyDescent="0.2">
      <c r="A44" s="81" t="s">
        <v>113</v>
      </c>
      <c r="B44" s="82">
        <v>451705.21</v>
      </c>
      <c r="C44" s="82">
        <v>976810.26</v>
      </c>
      <c r="D44" s="82">
        <v>976810.26</v>
      </c>
      <c r="E44" s="82">
        <v>590375.05000000005</v>
      </c>
      <c r="F44" s="83">
        <v>130.69999999999999</v>
      </c>
      <c r="G44" s="84">
        <v>60.44</v>
      </c>
    </row>
    <row r="45" spans="1:7" s="85" customFormat="1" ht="12.75" x14ac:dyDescent="0.2">
      <c r="A45" s="81" t="s">
        <v>112</v>
      </c>
      <c r="B45" s="83">
        <v>801.28</v>
      </c>
      <c r="C45" s="81"/>
      <c r="D45" s="81"/>
      <c r="E45" s="82">
        <v>1219.3499999999999</v>
      </c>
      <c r="F45" s="83">
        <v>152.18</v>
      </c>
      <c r="G45" s="86"/>
    </row>
    <row r="46" spans="1:7" s="85" customFormat="1" ht="38.25" x14ac:dyDescent="0.2">
      <c r="A46" s="81" t="s">
        <v>111</v>
      </c>
      <c r="B46" s="83">
        <v>801.28</v>
      </c>
      <c r="C46" s="81"/>
      <c r="D46" s="81"/>
      <c r="E46" s="82">
        <v>1219.3499999999999</v>
      </c>
      <c r="F46" s="83">
        <v>152.18</v>
      </c>
      <c r="G46" s="86"/>
    </row>
    <row r="47" spans="1:7" s="85" customFormat="1" ht="38.25" x14ac:dyDescent="0.2">
      <c r="A47" s="81" t="s">
        <v>110</v>
      </c>
      <c r="B47" s="83">
        <v>784.38</v>
      </c>
      <c r="C47" s="81"/>
      <c r="D47" s="81"/>
      <c r="E47" s="83">
        <v>3</v>
      </c>
      <c r="F47" s="83">
        <v>0.38</v>
      </c>
      <c r="G47" s="86"/>
    </row>
    <row r="48" spans="1:7" s="85" customFormat="1" ht="38.25" x14ac:dyDescent="0.2">
      <c r="A48" s="81" t="s">
        <v>109</v>
      </c>
      <c r="B48" s="83">
        <v>784.38</v>
      </c>
      <c r="C48" s="81"/>
      <c r="D48" s="81"/>
      <c r="E48" s="83">
        <v>3</v>
      </c>
      <c r="F48" s="83">
        <v>0.38</v>
      </c>
      <c r="G48" s="86"/>
    </row>
    <row r="49" spans="1:7" s="85" customFormat="1" ht="38.25" x14ac:dyDescent="0.2">
      <c r="A49" s="81" t="s">
        <v>108</v>
      </c>
      <c r="B49" s="83">
        <v>784.38</v>
      </c>
      <c r="C49" s="81"/>
      <c r="D49" s="81"/>
      <c r="E49" s="83">
        <v>3</v>
      </c>
      <c r="F49" s="83">
        <v>0.38</v>
      </c>
      <c r="G49" s="86"/>
    </row>
    <row r="50" spans="1:7" s="80" customFormat="1" ht="12.75" x14ac:dyDescent="0.2">
      <c r="A50" s="75" t="s">
        <v>36</v>
      </c>
      <c r="B50" s="87">
        <v>505023.44</v>
      </c>
      <c r="C50" s="87">
        <v>1110110.6200000001</v>
      </c>
      <c r="D50" s="87">
        <v>1110110.6200000001</v>
      </c>
      <c r="E50" s="87">
        <v>662375.09</v>
      </c>
      <c r="F50" s="88">
        <v>131.16</v>
      </c>
      <c r="G50" s="89">
        <v>59.67</v>
      </c>
    </row>
    <row r="51" spans="1:7" s="78" customFormat="1" x14ac:dyDescent="0.15"/>
  </sheetData>
  <mergeCells count="1">
    <mergeCell ref="A1:D1"/>
  </mergeCells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EC06-1298-459D-9979-9D2D2CB55C80}">
  <dimension ref="A1:E120"/>
  <sheetViews>
    <sheetView showGridLines="0" workbookViewId="0">
      <selection activeCell="G22" sqref="G22"/>
    </sheetView>
  </sheetViews>
  <sheetFormatPr defaultRowHeight="11.25" x14ac:dyDescent="0.15"/>
  <cols>
    <col min="1" max="1" width="36.7109375" style="1" customWidth="1"/>
    <col min="2" max="2" width="21.7109375" style="1" customWidth="1"/>
    <col min="3" max="3" width="20" style="1" customWidth="1"/>
    <col min="4" max="4" width="21.28515625" style="1" customWidth="1"/>
    <col min="5" max="5" width="11" style="1" customWidth="1"/>
    <col min="6" max="16384" width="9.140625" style="1"/>
  </cols>
  <sheetData>
    <row r="1" spans="1:5" ht="39.75" customHeight="1" thickBot="1" x14ac:dyDescent="0.2">
      <c r="A1" s="113" t="s">
        <v>167</v>
      </c>
      <c r="B1" s="115"/>
      <c r="C1" s="115"/>
    </row>
    <row r="2" spans="1:5" s="5" customFormat="1" ht="26.25" thickBot="1" x14ac:dyDescent="0.2">
      <c r="A2" s="73" t="s">
        <v>1</v>
      </c>
      <c r="B2" s="73" t="s">
        <v>161</v>
      </c>
      <c r="C2" s="73" t="s">
        <v>160</v>
      </c>
      <c r="D2" s="73" t="s">
        <v>159</v>
      </c>
      <c r="E2" s="73" t="s">
        <v>158</v>
      </c>
    </row>
    <row r="3" spans="1:5" s="6" customFormat="1" ht="12.75" x14ac:dyDescent="0.2">
      <c r="A3" s="76" t="s">
        <v>157</v>
      </c>
      <c r="B3" s="92">
        <v>1110110.6200000001</v>
      </c>
      <c r="C3" s="92">
        <v>1110110.6200000001</v>
      </c>
      <c r="D3" s="92">
        <v>662375.09</v>
      </c>
      <c r="E3" s="93">
        <v>59.67</v>
      </c>
    </row>
    <row r="4" spans="1:5" s="91" customFormat="1" ht="25.5" x14ac:dyDescent="0.2">
      <c r="A4" s="94" t="s">
        <v>156</v>
      </c>
      <c r="B4" s="95">
        <v>1110110.6200000001</v>
      </c>
      <c r="C4" s="95">
        <v>1110110.6200000001</v>
      </c>
      <c r="D4" s="95">
        <v>662375.09</v>
      </c>
      <c r="E4" s="96">
        <v>59.67</v>
      </c>
    </row>
    <row r="5" spans="1:5" s="6" customFormat="1" ht="25.5" x14ac:dyDescent="0.2">
      <c r="A5" s="76" t="s">
        <v>155</v>
      </c>
      <c r="B5" s="92">
        <v>1110110.6200000001</v>
      </c>
      <c r="C5" s="92">
        <v>1110110.6200000001</v>
      </c>
      <c r="D5" s="92">
        <v>662375.09</v>
      </c>
      <c r="E5" s="93">
        <v>59.67</v>
      </c>
    </row>
    <row r="6" spans="1:5" s="6" customFormat="1" ht="12.75" x14ac:dyDescent="0.2">
      <c r="A6" s="81" t="s">
        <v>154</v>
      </c>
      <c r="B6" s="82">
        <v>1110110.6200000001</v>
      </c>
      <c r="C6" s="82">
        <v>1110110.6200000001</v>
      </c>
      <c r="D6" s="82">
        <v>662375.09</v>
      </c>
      <c r="E6" s="83">
        <v>59.67</v>
      </c>
    </row>
    <row r="7" spans="1:5" s="6" customFormat="1" ht="12.75" x14ac:dyDescent="0.2">
      <c r="A7" s="76" t="s">
        <v>137</v>
      </c>
      <c r="B7" s="92">
        <v>20260.919999999998</v>
      </c>
      <c r="C7" s="92">
        <v>20260.919999999998</v>
      </c>
      <c r="D7" s="92">
        <v>21401.99</v>
      </c>
      <c r="E7" s="93">
        <v>105.63</v>
      </c>
    </row>
    <row r="8" spans="1:5" s="6" customFormat="1" ht="25.5" x14ac:dyDescent="0.2">
      <c r="A8" s="76" t="s">
        <v>132</v>
      </c>
      <c r="B8" s="93">
        <v>403.72</v>
      </c>
      <c r="C8" s="93">
        <v>403.72</v>
      </c>
      <c r="D8" s="93">
        <v>52.8</v>
      </c>
      <c r="E8" s="93">
        <v>13.08</v>
      </c>
    </row>
    <row r="9" spans="1:5" s="6" customFormat="1" ht="25.5" x14ac:dyDescent="0.2">
      <c r="A9" s="76" t="s">
        <v>145</v>
      </c>
      <c r="B9" s="92">
        <v>36272</v>
      </c>
      <c r="C9" s="92">
        <v>36272</v>
      </c>
      <c r="D9" s="92">
        <v>25531.23</v>
      </c>
      <c r="E9" s="93">
        <v>70.39</v>
      </c>
    </row>
    <row r="10" spans="1:5" s="6" customFormat="1" ht="25.5" x14ac:dyDescent="0.2">
      <c r="A10" s="76" t="s">
        <v>151</v>
      </c>
      <c r="B10" s="92">
        <v>58500</v>
      </c>
      <c r="C10" s="92">
        <v>58500</v>
      </c>
      <c r="D10" s="92">
        <v>19633.689999999999</v>
      </c>
      <c r="E10" s="93">
        <v>33.56</v>
      </c>
    </row>
    <row r="11" spans="1:5" s="6" customFormat="1" ht="38.25" x14ac:dyDescent="0.2">
      <c r="A11" s="76" t="s">
        <v>144</v>
      </c>
      <c r="B11" s="92">
        <v>1908.43</v>
      </c>
      <c r="C11" s="92">
        <v>1908.43</v>
      </c>
      <c r="D11" s="76"/>
      <c r="E11" s="76"/>
    </row>
    <row r="12" spans="1:5" s="6" customFormat="1" ht="25.5" x14ac:dyDescent="0.2">
      <c r="A12" s="76" t="s">
        <v>142</v>
      </c>
      <c r="B12" s="92">
        <v>3416.66</v>
      </c>
      <c r="C12" s="92">
        <v>3416.66</v>
      </c>
      <c r="D12" s="76"/>
      <c r="E12" s="76"/>
    </row>
    <row r="13" spans="1:5" s="6" customFormat="1" ht="25.5" x14ac:dyDescent="0.2">
      <c r="A13" s="76" t="s">
        <v>141</v>
      </c>
      <c r="B13" s="92">
        <v>12538.63</v>
      </c>
      <c r="C13" s="92">
        <v>12538.63</v>
      </c>
      <c r="D13" s="92">
        <v>4157.9799999999996</v>
      </c>
      <c r="E13" s="93">
        <v>33.159999999999997</v>
      </c>
    </row>
    <row r="14" spans="1:5" s="6" customFormat="1" ht="25.5" x14ac:dyDescent="0.2">
      <c r="A14" s="76" t="s">
        <v>135</v>
      </c>
      <c r="B14" s="92">
        <v>976810.26</v>
      </c>
      <c r="C14" s="92">
        <v>976810.26</v>
      </c>
      <c r="D14" s="92">
        <v>590375.05000000005</v>
      </c>
      <c r="E14" s="93">
        <v>60.44</v>
      </c>
    </row>
    <row r="15" spans="1:5" s="6" customFormat="1" ht="25.5" x14ac:dyDescent="0.2">
      <c r="A15" s="76" t="s">
        <v>140</v>
      </c>
      <c r="B15" s="76"/>
      <c r="C15" s="76"/>
      <c r="D15" s="92">
        <v>1219.3499999999999</v>
      </c>
      <c r="E15" s="76"/>
    </row>
    <row r="16" spans="1:5" s="6" customFormat="1" ht="38.25" x14ac:dyDescent="0.2">
      <c r="A16" s="76" t="s">
        <v>150</v>
      </c>
      <c r="B16" s="76"/>
      <c r="C16" s="76"/>
      <c r="D16" s="93">
        <v>3</v>
      </c>
      <c r="E16" s="76"/>
    </row>
    <row r="17" spans="1:5" s="6" customFormat="1" ht="25.5" x14ac:dyDescent="0.2">
      <c r="A17" s="76" t="s">
        <v>153</v>
      </c>
      <c r="B17" s="92">
        <v>989960.32</v>
      </c>
      <c r="C17" s="92">
        <v>989960.32</v>
      </c>
      <c r="D17" s="92">
        <v>590299.54</v>
      </c>
      <c r="E17" s="93">
        <v>59.63</v>
      </c>
    </row>
    <row r="18" spans="1:5" s="90" customFormat="1" ht="12.75" x14ac:dyDescent="0.2">
      <c r="A18" s="97" t="s">
        <v>152</v>
      </c>
      <c r="B18" s="98">
        <v>930199.72</v>
      </c>
      <c r="C18" s="98">
        <v>930199.72</v>
      </c>
      <c r="D18" s="98">
        <v>567311.80000000005</v>
      </c>
      <c r="E18" s="99">
        <v>60.99</v>
      </c>
    </row>
    <row r="19" spans="1:5" s="6" customFormat="1" ht="25.5" x14ac:dyDescent="0.2">
      <c r="A19" s="76" t="s">
        <v>132</v>
      </c>
      <c r="B19" s="93">
        <v>323.72000000000003</v>
      </c>
      <c r="C19" s="93">
        <v>323.72000000000003</v>
      </c>
      <c r="D19" s="93">
        <v>52.8</v>
      </c>
      <c r="E19" s="93">
        <v>16.309999999999999</v>
      </c>
    </row>
    <row r="20" spans="1:5" s="6" customFormat="1" ht="12.75" x14ac:dyDescent="0.2">
      <c r="A20" s="76" t="s">
        <v>73</v>
      </c>
      <c r="B20" s="93">
        <v>318.72000000000003</v>
      </c>
      <c r="C20" s="93">
        <v>318.72000000000003</v>
      </c>
      <c r="D20" s="93">
        <v>52.8</v>
      </c>
      <c r="E20" s="93">
        <v>16.57</v>
      </c>
    </row>
    <row r="21" spans="1:5" s="6" customFormat="1" ht="12.75" x14ac:dyDescent="0.2">
      <c r="A21" s="81" t="s">
        <v>57</v>
      </c>
      <c r="B21" s="81"/>
      <c r="C21" s="81"/>
      <c r="D21" s="83">
        <v>52.8</v>
      </c>
      <c r="E21" s="81"/>
    </row>
    <row r="22" spans="1:5" s="6" customFormat="1" ht="12.75" x14ac:dyDescent="0.2">
      <c r="A22" s="76" t="s">
        <v>49</v>
      </c>
      <c r="B22" s="93">
        <v>5</v>
      </c>
      <c r="C22" s="93">
        <v>5</v>
      </c>
      <c r="D22" s="76"/>
      <c r="E22" s="76"/>
    </row>
    <row r="23" spans="1:5" s="6" customFormat="1" ht="25.5" x14ac:dyDescent="0.2">
      <c r="A23" s="76" t="s">
        <v>151</v>
      </c>
      <c r="B23" s="92">
        <v>58500</v>
      </c>
      <c r="C23" s="92">
        <v>58500</v>
      </c>
      <c r="D23" s="92">
        <v>19633.689999999999</v>
      </c>
      <c r="E23" s="93">
        <v>33.56</v>
      </c>
    </row>
    <row r="24" spans="1:5" s="6" customFormat="1" ht="12.75" x14ac:dyDescent="0.2">
      <c r="A24" s="76" t="s">
        <v>73</v>
      </c>
      <c r="B24" s="92">
        <v>58334.92</v>
      </c>
      <c r="C24" s="92">
        <v>58334.92</v>
      </c>
      <c r="D24" s="92">
        <v>19546.71</v>
      </c>
      <c r="E24" s="93">
        <v>33.51</v>
      </c>
    </row>
    <row r="25" spans="1:5" s="6" customFormat="1" ht="12.75" x14ac:dyDescent="0.2">
      <c r="A25" s="81" t="s">
        <v>71</v>
      </c>
      <c r="B25" s="81"/>
      <c r="C25" s="81"/>
      <c r="D25" s="83">
        <v>674.32</v>
      </c>
      <c r="E25" s="81"/>
    </row>
    <row r="26" spans="1:5" s="6" customFormat="1" ht="12.75" x14ac:dyDescent="0.2">
      <c r="A26" s="81" t="s">
        <v>69</v>
      </c>
      <c r="B26" s="81"/>
      <c r="C26" s="81"/>
      <c r="D26" s="83">
        <v>315</v>
      </c>
      <c r="E26" s="81"/>
    </row>
    <row r="27" spans="1:5" s="6" customFormat="1" ht="25.5" x14ac:dyDescent="0.2">
      <c r="A27" s="81" t="s">
        <v>68</v>
      </c>
      <c r="B27" s="81"/>
      <c r="C27" s="81"/>
      <c r="D27" s="83">
        <v>199.5</v>
      </c>
      <c r="E27" s="81"/>
    </row>
    <row r="28" spans="1:5" s="6" customFormat="1" ht="25.5" x14ac:dyDescent="0.2">
      <c r="A28" s="81" t="s">
        <v>66</v>
      </c>
      <c r="B28" s="81"/>
      <c r="C28" s="81"/>
      <c r="D28" s="82">
        <v>1867.94</v>
      </c>
      <c r="E28" s="81"/>
    </row>
    <row r="29" spans="1:5" s="6" customFormat="1" ht="12.75" x14ac:dyDescent="0.2">
      <c r="A29" s="81" t="s">
        <v>64</v>
      </c>
      <c r="B29" s="81"/>
      <c r="C29" s="81"/>
      <c r="D29" s="82">
        <v>8935.5300000000007</v>
      </c>
      <c r="E29" s="81"/>
    </row>
    <row r="30" spans="1:5" s="6" customFormat="1" ht="25.5" x14ac:dyDescent="0.2">
      <c r="A30" s="81" t="s">
        <v>63</v>
      </c>
      <c r="B30" s="81"/>
      <c r="C30" s="81"/>
      <c r="D30" s="83">
        <v>603.91</v>
      </c>
      <c r="E30" s="81"/>
    </row>
    <row r="31" spans="1:5" s="6" customFormat="1" ht="12.75" x14ac:dyDescent="0.2">
      <c r="A31" s="81" t="s">
        <v>62</v>
      </c>
      <c r="B31" s="81"/>
      <c r="C31" s="81"/>
      <c r="D31" s="83">
        <v>43.68</v>
      </c>
      <c r="E31" s="81"/>
    </row>
    <row r="32" spans="1:5" s="6" customFormat="1" ht="25.5" x14ac:dyDescent="0.2">
      <c r="A32" s="81" t="s">
        <v>59</v>
      </c>
      <c r="B32" s="81"/>
      <c r="C32" s="81"/>
      <c r="D32" s="82">
        <v>1497.57</v>
      </c>
      <c r="E32" s="81"/>
    </row>
    <row r="33" spans="1:5" s="6" customFormat="1" ht="25.5" x14ac:dyDescent="0.2">
      <c r="A33" s="81" t="s">
        <v>58</v>
      </c>
      <c r="B33" s="81"/>
      <c r="C33" s="81"/>
      <c r="D33" s="83">
        <v>40</v>
      </c>
      <c r="E33" s="81"/>
    </row>
    <row r="34" spans="1:5" s="6" customFormat="1" ht="12.75" x14ac:dyDescent="0.2">
      <c r="A34" s="81" t="s">
        <v>57</v>
      </c>
      <c r="B34" s="81"/>
      <c r="C34" s="81"/>
      <c r="D34" s="82">
        <v>2766.39</v>
      </c>
      <c r="E34" s="81"/>
    </row>
    <row r="35" spans="1:5" s="6" customFormat="1" ht="12.75" x14ac:dyDescent="0.2">
      <c r="A35" s="81" t="s">
        <v>56</v>
      </c>
      <c r="B35" s="81"/>
      <c r="C35" s="81"/>
      <c r="D35" s="83">
        <v>218.75</v>
      </c>
      <c r="E35" s="81"/>
    </row>
    <row r="36" spans="1:5" s="6" customFormat="1" ht="12.75" x14ac:dyDescent="0.2">
      <c r="A36" s="81" t="s">
        <v>54</v>
      </c>
      <c r="B36" s="81"/>
      <c r="C36" s="81"/>
      <c r="D36" s="82">
        <v>1183.92</v>
      </c>
      <c r="E36" s="81"/>
    </row>
    <row r="37" spans="1:5" s="6" customFormat="1" ht="12.75" x14ac:dyDescent="0.2">
      <c r="A37" s="81" t="s">
        <v>53</v>
      </c>
      <c r="B37" s="81"/>
      <c r="C37" s="81"/>
      <c r="D37" s="83">
        <v>937.82</v>
      </c>
      <c r="E37" s="81"/>
    </row>
    <row r="38" spans="1:5" s="6" customFormat="1" ht="12.75" x14ac:dyDescent="0.2">
      <c r="A38" s="81" t="s">
        <v>51</v>
      </c>
      <c r="B38" s="81"/>
      <c r="C38" s="81"/>
      <c r="D38" s="83">
        <v>125</v>
      </c>
      <c r="E38" s="81"/>
    </row>
    <row r="39" spans="1:5" s="6" customFormat="1" ht="25.5" x14ac:dyDescent="0.2">
      <c r="A39" s="81" t="s">
        <v>50</v>
      </c>
      <c r="B39" s="81"/>
      <c r="C39" s="81"/>
      <c r="D39" s="83">
        <v>137.38</v>
      </c>
      <c r="E39" s="81"/>
    </row>
    <row r="40" spans="1:5" s="6" customFormat="1" ht="12.75" x14ac:dyDescent="0.2">
      <c r="A40" s="76" t="s">
        <v>49</v>
      </c>
      <c r="B40" s="93">
        <v>165.08</v>
      </c>
      <c r="C40" s="93">
        <v>165.08</v>
      </c>
      <c r="D40" s="93">
        <v>86.98</v>
      </c>
      <c r="E40" s="93">
        <v>52.69</v>
      </c>
    </row>
    <row r="41" spans="1:5" s="6" customFormat="1" ht="25.5" x14ac:dyDescent="0.2">
      <c r="A41" s="81" t="s">
        <v>47</v>
      </c>
      <c r="B41" s="81"/>
      <c r="C41" s="81"/>
      <c r="D41" s="83">
        <v>86.98</v>
      </c>
      <c r="E41" s="81"/>
    </row>
    <row r="42" spans="1:5" s="6" customFormat="1" ht="25.5" x14ac:dyDescent="0.2">
      <c r="A42" s="76" t="s">
        <v>135</v>
      </c>
      <c r="B42" s="92">
        <v>871376</v>
      </c>
      <c r="C42" s="92">
        <v>871376</v>
      </c>
      <c r="D42" s="92">
        <v>547622.31000000006</v>
      </c>
      <c r="E42" s="93">
        <v>62.85</v>
      </c>
    </row>
    <row r="43" spans="1:5" s="6" customFormat="1" ht="12.75" x14ac:dyDescent="0.2">
      <c r="A43" s="76" t="s">
        <v>82</v>
      </c>
      <c r="B43" s="92">
        <v>847176</v>
      </c>
      <c r="C43" s="92">
        <v>847176</v>
      </c>
      <c r="D43" s="92">
        <v>529920.14</v>
      </c>
      <c r="E43" s="93">
        <v>62.55</v>
      </c>
    </row>
    <row r="44" spans="1:5" s="6" customFormat="1" ht="12.75" x14ac:dyDescent="0.2">
      <c r="A44" s="81" t="s">
        <v>80</v>
      </c>
      <c r="B44" s="81"/>
      <c r="C44" s="81"/>
      <c r="D44" s="82">
        <v>419033.34</v>
      </c>
      <c r="E44" s="81"/>
    </row>
    <row r="45" spans="1:5" s="6" customFormat="1" ht="12.75" x14ac:dyDescent="0.2">
      <c r="A45" s="81" t="s">
        <v>79</v>
      </c>
      <c r="B45" s="81"/>
      <c r="C45" s="81"/>
      <c r="D45" s="82">
        <v>17231.93</v>
      </c>
      <c r="E45" s="81"/>
    </row>
    <row r="46" spans="1:5" s="6" customFormat="1" ht="12.75" x14ac:dyDescent="0.2">
      <c r="A46" s="81" t="s">
        <v>78</v>
      </c>
      <c r="B46" s="81"/>
      <c r="C46" s="81"/>
      <c r="D46" s="82">
        <v>6645.66</v>
      </c>
      <c r="E46" s="81"/>
    </row>
    <row r="47" spans="1:5" s="6" customFormat="1" ht="12.75" x14ac:dyDescent="0.2">
      <c r="A47" s="81" t="s">
        <v>76</v>
      </c>
      <c r="B47" s="81"/>
      <c r="C47" s="81"/>
      <c r="D47" s="82">
        <v>13928.97</v>
      </c>
      <c r="E47" s="81"/>
    </row>
    <row r="48" spans="1:5" s="6" customFormat="1" ht="25.5" x14ac:dyDescent="0.2">
      <c r="A48" s="81" t="s">
        <v>74</v>
      </c>
      <c r="B48" s="81"/>
      <c r="C48" s="81"/>
      <c r="D48" s="82">
        <v>73080.240000000005</v>
      </c>
      <c r="E48" s="81"/>
    </row>
    <row r="49" spans="1:5" s="6" customFormat="1" ht="12.75" x14ac:dyDescent="0.2">
      <c r="A49" s="76" t="s">
        <v>73</v>
      </c>
      <c r="B49" s="92">
        <v>22000</v>
      </c>
      <c r="C49" s="92">
        <v>22000</v>
      </c>
      <c r="D49" s="92">
        <v>16805.43</v>
      </c>
      <c r="E49" s="93">
        <v>76.39</v>
      </c>
    </row>
    <row r="50" spans="1:5" s="6" customFormat="1" ht="12.75" x14ac:dyDescent="0.2">
      <c r="A50" s="81" t="s">
        <v>71</v>
      </c>
      <c r="B50" s="81"/>
      <c r="C50" s="81"/>
      <c r="D50" s="83">
        <v>120</v>
      </c>
      <c r="E50" s="81"/>
    </row>
    <row r="51" spans="1:5" s="6" customFormat="1" ht="25.5" x14ac:dyDescent="0.2">
      <c r="A51" s="81" t="s">
        <v>70</v>
      </c>
      <c r="B51" s="81"/>
      <c r="C51" s="81"/>
      <c r="D51" s="82">
        <v>15225.56</v>
      </c>
      <c r="E51" s="81"/>
    </row>
    <row r="52" spans="1:5" s="6" customFormat="1" ht="25.5" x14ac:dyDescent="0.2">
      <c r="A52" s="81" t="s">
        <v>66</v>
      </c>
      <c r="B52" s="81"/>
      <c r="C52" s="81"/>
      <c r="D52" s="83">
        <v>504</v>
      </c>
      <c r="E52" s="81"/>
    </row>
    <row r="53" spans="1:5" s="6" customFormat="1" ht="12.75" x14ac:dyDescent="0.2">
      <c r="A53" s="81" t="s">
        <v>62</v>
      </c>
      <c r="B53" s="81"/>
      <c r="C53" s="81"/>
      <c r="D53" s="83">
        <v>592.48</v>
      </c>
      <c r="E53" s="81"/>
    </row>
    <row r="54" spans="1:5" s="6" customFormat="1" ht="12.75" x14ac:dyDescent="0.2">
      <c r="A54" s="81" t="s">
        <v>55</v>
      </c>
      <c r="B54" s="81"/>
      <c r="C54" s="81"/>
      <c r="D54" s="83">
        <v>176.55</v>
      </c>
      <c r="E54" s="81"/>
    </row>
    <row r="55" spans="1:5" s="6" customFormat="1" ht="25.5" x14ac:dyDescent="0.2">
      <c r="A55" s="81" t="s">
        <v>50</v>
      </c>
      <c r="B55" s="81"/>
      <c r="C55" s="81"/>
      <c r="D55" s="83">
        <v>186.84</v>
      </c>
      <c r="E55" s="81"/>
    </row>
    <row r="56" spans="1:5" s="6" customFormat="1" ht="38.25" x14ac:dyDescent="0.2">
      <c r="A56" s="76" t="s">
        <v>46</v>
      </c>
      <c r="B56" s="92">
        <v>2200</v>
      </c>
      <c r="C56" s="92">
        <v>2200</v>
      </c>
      <c r="D56" s="93">
        <v>896.74</v>
      </c>
      <c r="E56" s="93">
        <v>40.76</v>
      </c>
    </row>
    <row r="57" spans="1:5" s="6" customFormat="1" ht="25.5" x14ac:dyDescent="0.2">
      <c r="A57" s="81" t="s">
        <v>44</v>
      </c>
      <c r="B57" s="81"/>
      <c r="C57" s="81"/>
      <c r="D57" s="83">
        <v>896.74</v>
      </c>
      <c r="E57" s="81"/>
    </row>
    <row r="58" spans="1:5" s="6" customFormat="1" ht="38.25" x14ac:dyDescent="0.2">
      <c r="A58" s="76" t="s">
        <v>150</v>
      </c>
      <c r="B58" s="76"/>
      <c r="C58" s="76"/>
      <c r="D58" s="93">
        <v>3</v>
      </c>
      <c r="E58" s="76"/>
    </row>
    <row r="59" spans="1:5" s="6" customFormat="1" ht="12.75" x14ac:dyDescent="0.2">
      <c r="A59" s="76" t="s">
        <v>73</v>
      </c>
      <c r="B59" s="76"/>
      <c r="C59" s="76"/>
      <c r="D59" s="93">
        <v>3</v>
      </c>
      <c r="E59" s="76"/>
    </row>
    <row r="60" spans="1:5" s="6" customFormat="1" ht="25.5" x14ac:dyDescent="0.2">
      <c r="A60" s="81" t="s">
        <v>58</v>
      </c>
      <c r="B60" s="81"/>
      <c r="C60" s="81"/>
      <c r="D60" s="83">
        <v>3</v>
      </c>
      <c r="E60" s="81"/>
    </row>
    <row r="61" spans="1:5" s="90" customFormat="1" ht="25.5" x14ac:dyDescent="0.2">
      <c r="A61" s="97" t="s">
        <v>149</v>
      </c>
      <c r="B61" s="98">
        <v>17190.599999999999</v>
      </c>
      <c r="C61" s="98">
        <v>17190.599999999999</v>
      </c>
      <c r="D61" s="99">
        <v>49.9</v>
      </c>
      <c r="E61" s="99">
        <v>0.28999999999999998</v>
      </c>
    </row>
    <row r="62" spans="1:5" s="6" customFormat="1" ht="25.5" x14ac:dyDescent="0.2">
      <c r="A62" s="76" t="s">
        <v>135</v>
      </c>
      <c r="B62" s="92">
        <v>17190.599999999999</v>
      </c>
      <c r="C62" s="92">
        <v>17190.599999999999</v>
      </c>
      <c r="D62" s="93">
        <v>49.9</v>
      </c>
      <c r="E62" s="93">
        <v>0.28999999999999998</v>
      </c>
    </row>
    <row r="63" spans="1:5" s="6" customFormat="1" ht="38.25" x14ac:dyDescent="0.2">
      <c r="A63" s="76" t="s">
        <v>46</v>
      </c>
      <c r="B63" s="92">
        <v>9290.6</v>
      </c>
      <c r="C63" s="92">
        <v>9290.6</v>
      </c>
      <c r="D63" s="76"/>
      <c r="E63" s="76"/>
    </row>
    <row r="64" spans="1:5" s="6" customFormat="1" ht="25.5" x14ac:dyDescent="0.2">
      <c r="A64" s="76" t="s">
        <v>39</v>
      </c>
      <c r="B64" s="92">
        <v>7900</v>
      </c>
      <c r="C64" s="92">
        <v>7900</v>
      </c>
      <c r="D64" s="93">
        <v>49.9</v>
      </c>
      <c r="E64" s="93">
        <v>0.63</v>
      </c>
    </row>
    <row r="65" spans="1:5" s="6" customFormat="1" ht="12.75" x14ac:dyDescent="0.2">
      <c r="A65" s="81" t="s">
        <v>37</v>
      </c>
      <c r="B65" s="81"/>
      <c r="C65" s="81"/>
      <c r="D65" s="83">
        <v>49.9</v>
      </c>
      <c r="E65" s="81"/>
    </row>
    <row r="66" spans="1:5" s="90" customFormat="1" ht="25.5" x14ac:dyDescent="0.2">
      <c r="A66" s="97" t="s">
        <v>148</v>
      </c>
      <c r="B66" s="98">
        <v>42570</v>
      </c>
      <c r="C66" s="98">
        <v>42570</v>
      </c>
      <c r="D66" s="98">
        <v>22937.84</v>
      </c>
      <c r="E66" s="99">
        <v>53.88</v>
      </c>
    </row>
    <row r="67" spans="1:5" s="6" customFormat="1" ht="25.5" x14ac:dyDescent="0.2">
      <c r="A67" s="76" t="s">
        <v>135</v>
      </c>
      <c r="B67" s="92">
        <v>42570</v>
      </c>
      <c r="C67" s="92">
        <v>42570</v>
      </c>
      <c r="D67" s="92">
        <v>22937.84</v>
      </c>
      <c r="E67" s="93">
        <v>53.88</v>
      </c>
    </row>
    <row r="68" spans="1:5" s="6" customFormat="1" ht="12.75" x14ac:dyDescent="0.2">
      <c r="A68" s="76" t="s">
        <v>73</v>
      </c>
      <c r="B68" s="92">
        <v>42570</v>
      </c>
      <c r="C68" s="92">
        <v>42570</v>
      </c>
      <c r="D68" s="92">
        <v>22937.84</v>
      </c>
      <c r="E68" s="93">
        <v>53.88</v>
      </c>
    </row>
    <row r="69" spans="1:5" s="6" customFormat="1" ht="12.75" x14ac:dyDescent="0.2">
      <c r="A69" s="81" t="s">
        <v>65</v>
      </c>
      <c r="B69" s="81"/>
      <c r="C69" s="81"/>
      <c r="D69" s="82">
        <v>22937.84</v>
      </c>
      <c r="E69" s="81"/>
    </row>
    <row r="70" spans="1:5" s="6" customFormat="1" ht="25.5" x14ac:dyDescent="0.2">
      <c r="A70" s="76" t="s">
        <v>147</v>
      </c>
      <c r="B70" s="92">
        <v>120070.3</v>
      </c>
      <c r="C70" s="92">
        <v>120070.3</v>
      </c>
      <c r="D70" s="92">
        <v>72075.55</v>
      </c>
      <c r="E70" s="93">
        <v>60.03</v>
      </c>
    </row>
    <row r="71" spans="1:5" s="90" customFormat="1" ht="25.5" x14ac:dyDescent="0.2">
      <c r="A71" s="97" t="s">
        <v>146</v>
      </c>
      <c r="B71" s="98">
        <v>83854.09</v>
      </c>
      <c r="C71" s="98">
        <v>83854.09</v>
      </c>
      <c r="D71" s="98">
        <v>44877.73</v>
      </c>
      <c r="E71" s="99">
        <v>53.52</v>
      </c>
    </row>
    <row r="72" spans="1:5" s="6" customFormat="1" ht="25.5" x14ac:dyDescent="0.2">
      <c r="A72" s="76" t="s">
        <v>145</v>
      </c>
      <c r="B72" s="92">
        <v>36272</v>
      </c>
      <c r="C72" s="92">
        <v>36272</v>
      </c>
      <c r="D72" s="92">
        <v>25531.23</v>
      </c>
      <c r="E72" s="93">
        <v>70.39</v>
      </c>
    </row>
    <row r="73" spans="1:5" s="6" customFormat="1" ht="12.75" x14ac:dyDescent="0.2">
      <c r="A73" s="76" t="s">
        <v>82</v>
      </c>
      <c r="B73" s="92">
        <v>12613.34</v>
      </c>
      <c r="C73" s="92">
        <v>12613.34</v>
      </c>
      <c r="D73" s="92">
        <v>11348.65</v>
      </c>
      <c r="E73" s="93">
        <v>89.97</v>
      </c>
    </row>
    <row r="74" spans="1:5" s="6" customFormat="1" ht="12.75" x14ac:dyDescent="0.2">
      <c r="A74" s="81" t="s">
        <v>80</v>
      </c>
      <c r="B74" s="81"/>
      <c r="C74" s="81"/>
      <c r="D74" s="82">
        <v>6013.89</v>
      </c>
      <c r="E74" s="81"/>
    </row>
    <row r="75" spans="1:5" s="6" customFormat="1" ht="12.75" x14ac:dyDescent="0.2">
      <c r="A75" s="81" t="s">
        <v>76</v>
      </c>
      <c r="B75" s="81"/>
      <c r="C75" s="81"/>
      <c r="D75" s="83">
        <v>500</v>
      </c>
      <c r="E75" s="81"/>
    </row>
    <row r="76" spans="1:5" s="6" customFormat="1" ht="25.5" x14ac:dyDescent="0.2">
      <c r="A76" s="81" t="s">
        <v>74</v>
      </c>
      <c r="B76" s="81"/>
      <c r="C76" s="81"/>
      <c r="D76" s="82">
        <v>4834.76</v>
      </c>
      <c r="E76" s="81"/>
    </row>
    <row r="77" spans="1:5" s="6" customFormat="1" ht="12.75" x14ac:dyDescent="0.2">
      <c r="A77" s="76" t="s">
        <v>73</v>
      </c>
      <c r="B77" s="92">
        <v>23658.66</v>
      </c>
      <c r="C77" s="92">
        <v>23658.66</v>
      </c>
      <c r="D77" s="92">
        <v>14182.58</v>
      </c>
      <c r="E77" s="93">
        <v>59.95</v>
      </c>
    </row>
    <row r="78" spans="1:5" s="6" customFormat="1" ht="25.5" x14ac:dyDescent="0.2">
      <c r="A78" s="81" t="s">
        <v>70</v>
      </c>
      <c r="B78" s="81"/>
      <c r="C78" s="81"/>
      <c r="D78" s="83">
        <v>908.98</v>
      </c>
      <c r="E78" s="81"/>
    </row>
    <row r="79" spans="1:5" s="6" customFormat="1" ht="12.75" x14ac:dyDescent="0.2">
      <c r="A79" s="81" t="s">
        <v>53</v>
      </c>
      <c r="B79" s="81"/>
      <c r="C79" s="81"/>
      <c r="D79" s="82">
        <v>13273.6</v>
      </c>
      <c r="E79" s="81"/>
    </row>
    <row r="80" spans="1:5" s="6" customFormat="1" ht="38.25" x14ac:dyDescent="0.2">
      <c r="A80" s="76" t="s">
        <v>144</v>
      </c>
      <c r="B80" s="92">
        <v>1908.43</v>
      </c>
      <c r="C80" s="92">
        <v>1908.43</v>
      </c>
      <c r="D80" s="76"/>
      <c r="E80" s="76"/>
    </row>
    <row r="81" spans="1:5" s="6" customFormat="1" ht="12.75" x14ac:dyDescent="0.2">
      <c r="A81" s="76" t="s">
        <v>82</v>
      </c>
      <c r="B81" s="92">
        <v>1908.43</v>
      </c>
      <c r="C81" s="92">
        <v>1908.43</v>
      </c>
      <c r="D81" s="76"/>
      <c r="E81" s="76"/>
    </row>
    <row r="82" spans="1:5" s="6" customFormat="1" ht="25.5" x14ac:dyDescent="0.2">
      <c r="A82" s="76" t="s">
        <v>135</v>
      </c>
      <c r="B82" s="92">
        <v>45673.66</v>
      </c>
      <c r="C82" s="92">
        <v>45673.66</v>
      </c>
      <c r="D82" s="92">
        <v>19346.5</v>
      </c>
      <c r="E82" s="93">
        <v>42.36</v>
      </c>
    </row>
    <row r="83" spans="1:5" s="6" customFormat="1" ht="12.75" x14ac:dyDescent="0.2">
      <c r="A83" s="76" t="s">
        <v>82</v>
      </c>
      <c r="B83" s="92">
        <v>45673.66</v>
      </c>
      <c r="C83" s="92">
        <v>45673.66</v>
      </c>
      <c r="D83" s="92">
        <v>19346.5</v>
      </c>
      <c r="E83" s="93">
        <v>42.36</v>
      </c>
    </row>
    <row r="84" spans="1:5" s="6" customFormat="1" ht="12.75" x14ac:dyDescent="0.2">
      <c r="A84" s="81" t="s">
        <v>80</v>
      </c>
      <c r="B84" s="81"/>
      <c r="C84" s="81"/>
      <c r="D84" s="82">
        <v>19346.5</v>
      </c>
      <c r="E84" s="81"/>
    </row>
    <row r="85" spans="1:5" s="90" customFormat="1" ht="25.5" x14ac:dyDescent="0.2">
      <c r="A85" s="97" t="s">
        <v>143</v>
      </c>
      <c r="B85" s="98">
        <v>33016.21</v>
      </c>
      <c r="C85" s="98">
        <v>33016.21</v>
      </c>
      <c r="D85" s="98">
        <v>23497.33</v>
      </c>
      <c r="E85" s="99">
        <v>71.17</v>
      </c>
    </row>
    <row r="86" spans="1:5" s="6" customFormat="1" ht="12.75" x14ac:dyDescent="0.2">
      <c r="A86" s="76" t="s">
        <v>137</v>
      </c>
      <c r="B86" s="92">
        <v>17060.919999999998</v>
      </c>
      <c r="C86" s="92">
        <v>17060.919999999998</v>
      </c>
      <c r="D86" s="92">
        <v>18120</v>
      </c>
      <c r="E86" s="93">
        <v>106.21</v>
      </c>
    </row>
    <row r="87" spans="1:5" s="6" customFormat="1" ht="12.75" x14ac:dyDescent="0.2">
      <c r="A87" s="76" t="s">
        <v>82</v>
      </c>
      <c r="B87" s="92">
        <v>17060.919999999998</v>
      </c>
      <c r="C87" s="92">
        <v>17060.919999999998</v>
      </c>
      <c r="D87" s="92">
        <v>18120</v>
      </c>
      <c r="E87" s="93">
        <v>106.21</v>
      </c>
    </row>
    <row r="88" spans="1:5" s="6" customFormat="1" ht="12.75" x14ac:dyDescent="0.2">
      <c r="A88" s="81" t="s">
        <v>80</v>
      </c>
      <c r="B88" s="81"/>
      <c r="C88" s="81"/>
      <c r="D88" s="82">
        <v>18120</v>
      </c>
      <c r="E88" s="81"/>
    </row>
    <row r="89" spans="1:5" s="6" customFormat="1" ht="25.5" x14ac:dyDescent="0.2">
      <c r="A89" s="76" t="s">
        <v>142</v>
      </c>
      <c r="B89" s="92">
        <v>3416.66</v>
      </c>
      <c r="C89" s="92">
        <v>3416.66</v>
      </c>
      <c r="D89" s="76"/>
      <c r="E89" s="76"/>
    </row>
    <row r="90" spans="1:5" s="6" customFormat="1" ht="12.75" x14ac:dyDescent="0.2">
      <c r="A90" s="76" t="s">
        <v>82</v>
      </c>
      <c r="B90" s="92">
        <v>3416.66</v>
      </c>
      <c r="C90" s="92">
        <v>3416.66</v>
      </c>
      <c r="D90" s="76"/>
      <c r="E90" s="76"/>
    </row>
    <row r="91" spans="1:5" s="6" customFormat="1" ht="25.5" x14ac:dyDescent="0.2">
      <c r="A91" s="76" t="s">
        <v>141</v>
      </c>
      <c r="B91" s="92">
        <v>12538.63</v>
      </c>
      <c r="C91" s="92">
        <v>12538.63</v>
      </c>
      <c r="D91" s="92">
        <v>4157.9799999999996</v>
      </c>
      <c r="E91" s="93">
        <v>33.159999999999997</v>
      </c>
    </row>
    <row r="92" spans="1:5" s="6" customFormat="1" ht="12.75" x14ac:dyDescent="0.2">
      <c r="A92" s="76" t="s">
        <v>82</v>
      </c>
      <c r="B92" s="92">
        <v>11320.42</v>
      </c>
      <c r="C92" s="92">
        <v>11320.42</v>
      </c>
      <c r="D92" s="92">
        <v>3331.83</v>
      </c>
      <c r="E92" s="93">
        <v>29.43</v>
      </c>
    </row>
    <row r="93" spans="1:5" s="6" customFormat="1" ht="12.75" x14ac:dyDescent="0.2">
      <c r="A93" s="81" t="s">
        <v>76</v>
      </c>
      <c r="B93" s="81"/>
      <c r="C93" s="81"/>
      <c r="D93" s="82">
        <v>1200</v>
      </c>
      <c r="E93" s="81"/>
    </row>
    <row r="94" spans="1:5" s="6" customFormat="1" ht="25.5" x14ac:dyDescent="0.2">
      <c r="A94" s="81" t="s">
        <v>74</v>
      </c>
      <c r="B94" s="81"/>
      <c r="C94" s="81"/>
      <c r="D94" s="82">
        <v>2131.83</v>
      </c>
      <c r="E94" s="81"/>
    </row>
    <row r="95" spans="1:5" s="6" customFormat="1" ht="12.75" x14ac:dyDescent="0.2">
      <c r="A95" s="76" t="s">
        <v>73</v>
      </c>
      <c r="B95" s="92">
        <v>1218.21</v>
      </c>
      <c r="C95" s="92">
        <v>1218.21</v>
      </c>
      <c r="D95" s="93">
        <v>826.15</v>
      </c>
      <c r="E95" s="93">
        <v>67.819999999999993</v>
      </c>
    </row>
    <row r="96" spans="1:5" s="6" customFormat="1" ht="12.75" x14ac:dyDescent="0.2">
      <c r="A96" s="81" t="s">
        <v>71</v>
      </c>
      <c r="B96" s="81"/>
      <c r="C96" s="81"/>
      <c r="D96" s="83">
        <v>90</v>
      </c>
      <c r="E96" s="81"/>
    </row>
    <row r="97" spans="1:5" s="6" customFormat="1" ht="25.5" x14ac:dyDescent="0.2">
      <c r="A97" s="81" t="s">
        <v>70</v>
      </c>
      <c r="B97" s="81"/>
      <c r="C97" s="81"/>
      <c r="D97" s="83">
        <v>736.15</v>
      </c>
      <c r="E97" s="81"/>
    </row>
    <row r="98" spans="1:5" s="6" customFormat="1" ht="25.5" x14ac:dyDescent="0.2">
      <c r="A98" s="76" t="s">
        <v>140</v>
      </c>
      <c r="B98" s="76"/>
      <c r="C98" s="76"/>
      <c r="D98" s="92">
        <v>1219.3499999999999</v>
      </c>
      <c r="E98" s="76"/>
    </row>
    <row r="99" spans="1:5" s="6" customFormat="1" ht="12.75" x14ac:dyDescent="0.2">
      <c r="A99" s="76" t="s">
        <v>82</v>
      </c>
      <c r="B99" s="76"/>
      <c r="C99" s="76"/>
      <c r="D99" s="93">
        <v>858.02</v>
      </c>
      <c r="E99" s="76"/>
    </row>
    <row r="100" spans="1:5" s="6" customFormat="1" ht="25.5" x14ac:dyDescent="0.2">
      <c r="A100" s="81" t="s">
        <v>74</v>
      </c>
      <c r="B100" s="81"/>
      <c r="C100" s="81"/>
      <c r="D100" s="83">
        <v>858.02</v>
      </c>
      <c r="E100" s="81"/>
    </row>
    <row r="101" spans="1:5" s="6" customFormat="1" ht="12.75" x14ac:dyDescent="0.2">
      <c r="A101" s="76" t="s">
        <v>73</v>
      </c>
      <c r="B101" s="76"/>
      <c r="C101" s="76"/>
      <c r="D101" s="93">
        <v>361.33</v>
      </c>
      <c r="E101" s="76"/>
    </row>
    <row r="102" spans="1:5" s="6" customFormat="1" ht="25.5" x14ac:dyDescent="0.2">
      <c r="A102" s="81" t="s">
        <v>70</v>
      </c>
      <c r="B102" s="81"/>
      <c r="C102" s="81"/>
      <c r="D102" s="83">
        <v>361.33</v>
      </c>
      <c r="E102" s="81"/>
    </row>
    <row r="103" spans="1:5" s="90" customFormat="1" ht="25.5" x14ac:dyDescent="0.2">
      <c r="A103" s="97" t="s">
        <v>139</v>
      </c>
      <c r="B103" s="98">
        <v>1200</v>
      </c>
      <c r="C103" s="98">
        <v>1200</v>
      </c>
      <c r="D103" s="98">
        <v>1008</v>
      </c>
      <c r="E103" s="99">
        <v>84</v>
      </c>
    </row>
    <row r="104" spans="1:5" s="6" customFormat="1" ht="12.75" x14ac:dyDescent="0.2">
      <c r="A104" s="76" t="s">
        <v>137</v>
      </c>
      <c r="B104" s="92">
        <v>1200</v>
      </c>
      <c r="C104" s="92">
        <v>1200</v>
      </c>
      <c r="D104" s="92">
        <v>1008</v>
      </c>
      <c r="E104" s="93">
        <v>84</v>
      </c>
    </row>
    <row r="105" spans="1:5" s="6" customFormat="1" ht="12.75" x14ac:dyDescent="0.2">
      <c r="A105" s="76" t="s">
        <v>73</v>
      </c>
      <c r="B105" s="92">
        <v>1200</v>
      </c>
      <c r="C105" s="92">
        <v>1200</v>
      </c>
      <c r="D105" s="92">
        <v>1008</v>
      </c>
      <c r="E105" s="93">
        <v>84</v>
      </c>
    </row>
    <row r="106" spans="1:5" s="6" customFormat="1" ht="12.75" x14ac:dyDescent="0.2">
      <c r="A106" s="81" t="s">
        <v>71</v>
      </c>
      <c r="B106" s="81"/>
      <c r="C106" s="81"/>
      <c r="D106" s="83">
        <v>720</v>
      </c>
      <c r="E106" s="81"/>
    </row>
    <row r="107" spans="1:5" s="6" customFormat="1" ht="25.5" x14ac:dyDescent="0.2">
      <c r="A107" s="81" t="s">
        <v>59</v>
      </c>
      <c r="B107" s="81"/>
      <c r="C107" s="81"/>
      <c r="D107" s="83">
        <v>288</v>
      </c>
      <c r="E107" s="81"/>
    </row>
    <row r="108" spans="1:5" s="90" customFormat="1" ht="12.75" x14ac:dyDescent="0.2">
      <c r="A108" s="97" t="s">
        <v>138</v>
      </c>
      <c r="B108" s="98">
        <v>2000</v>
      </c>
      <c r="C108" s="98">
        <v>2000</v>
      </c>
      <c r="D108" s="98">
        <v>2273.9899999999998</v>
      </c>
      <c r="E108" s="99">
        <v>113.7</v>
      </c>
    </row>
    <row r="109" spans="1:5" s="6" customFormat="1" ht="12.75" x14ac:dyDescent="0.2">
      <c r="A109" s="76" t="s">
        <v>137</v>
      </c>
      <c r="B109" s="92">
        <v>2000</v>
      </c>
      <c r="C109" s="92">
        <v>2000</v>
      </c>
      <c r="D109" s="92">
        <v>2273.9899999999998</v>
      </c>
      <c r="E109" s="93">
        <v>113.7</v>
      </c>
    </row>
    <row r="110" spans="1:5" s="6" customFormat="1" ht="12.75" x14ac:dyDescent="0.2">
      <c r="A110" s="76" t="s">
        <v>73</v>
      </c>
      <c r="B110" s="92">
        <v>2000</v>
      </c>
      <c r="C110" s="92">
        <v>2000</v>
      </c>
      <c r="D110" s="92">
        <v>2273.9899999999998</v>
      </c>
      <c r="E110" s="93">
        <v>113.7</v>
      </c>
    </row>
    <row r="111" spans="1:5" s="6" customFormat="1" ht="25.5" x14ac:dyDescent="0.2">
      <c r="A111" s="81" t="s">
        <v>59</v>
      </c>
      <c r="B111" s="81"/>
      <c r="C111" s="81"/>
      <c r="D111" s="82">
        <v>1650</v>
      </c>
      <c r="E111" s="81"/>
    </row>
    <row r="112" spans="1:5" s="6" customFormat="1" ht="12.75" x14ac:dyDescent="0.2">
      <c r="A112" s="81" t="s">
        <v>55</v>
      </c>
      <c r="B112" s="81"/>
      <c r="C112" s="81"/>
      <c r="D112" s="83">
        <v>623.99</v>
      </c>
      <c r="E112" s="81"/>
    </row>
    <row r="113" spans="1:5" s="90" customFormat="1" ht="25.5" x14ac:dyDescent="0.2">
      <c r="A113" s="97" t="s">
        <v>136</v>
      </c>
      <c r="B113" s="97"/>
      <c r="C113" s="97"/>
      <c r="D113" s="99">
        <v>418.5</v>
      </c>
      <c r="E113" s="97"/>
    </row>
    <row r="114" spans="1:5" s="6" customFormat="1" ht="25.5" x14ac:dyDescent="0.2">
      <c r="A114" s="76" t="s">
        <v>135</v>
      </c>
      <c r="B114" s="76"/>
      <c r="C114" s="76"/>
      <c r="D114" s="93">
        <v>418.5</v>
      </c>
      <c r="E114" s="76"/>
    </row>
    <row r="115" spans="1:5" s="6" customFormat="1" ht="25.5" x14ac:dyDescent="0.2">
      <c r="A115" s="76" t="s">
        <v>43</v>
      </c>
      <c r="B115" s="76"/>
      <c r="C115" s="76"/>
      <c r="D115" s="93">
        <v>418.5</v>
      </c>
      <c r="E115" s="76"/>
    </row>
    <row r="116" spans="1:5" s="6" customFormat="1" ht="12.75" x14ac:dyDescent="0.2">
      <c r="A116" s="81" t="s">
        <v>41</v>
      </c>
      <c r="B116" s="81"/>
      <c r="C116" s="81"/>
      <c r="D116" s="83">
        <v>418.5</v>
      </c>
      <c r="E116" s="81"/>
    </row>
    <row r="117" spans="1:5" s="6" customFormat="1" ht="25.5" x14ac:dyDescent="0.2">
      <c r="A117" s="76" t="s">
        <v>134</v>
      </c>
      <c r="B117" s="93">
        <v>80</v>
      </c>
      <c r="C117" s="93">
        <v>80</v>
      </c>
      <c r="D117" s="76"/>
      <c r="E117" s="76"/>
    </row>
    <row r="118" spans="1:5" s="90" customFormat="1" ht="12.75" x14ac:dyDescent="0.2">
      <c r="A118" s="97" t="s">
        <v>133</v>
      </c>
      <c r="B118" s="99">
        <v>80</v>
      </c>
      <c r="C118" s="99">
        <v>80</v>
      </c>
      <c r="D118" s="97"/>
      <c r="E118" s="97"/>
    </row>
    <row r="119" spans="1:5" s="6" customFormat="1" ht="25.5" x14ac:dyDescent="0.2">
      <c r="A119" s="76" t="s">
        <v>132</v>
      </c>
      <c r="B119" s="93">
        <v>80</v>
      </c>
      <c r="C119" s="93">
        <v>80</v>
      </c>
      <c r="D119" s="76"/>
      <c r="E119" s="76"/>
    </row>
    <row r="120" spans="1:5" s="6" customFormat="1" ht="12.75" x14ac:dyDescent="0.2">
      <c r="A120" s="76" t="s">
        <v>73</v>
      </c>
      <c r="B120" s="93">
        <v>80</v>
      </c>
      <c r="C120" s="93">
        <v>80</v>
      </c>
      <c r="D120" s="76"/>
      <c r="E120" s="76"/>
    </row>
  </sheetData>
  <mergeCells count="1">
    <mergeCell ref="A1:C1"/>
  </mergeCells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9EBC-EA5E-49A6-819E-66D5783F6815}">
  <dimension ref="A1:G7"/>
  <sheetViews>
    <sheetView showGridLines="0" workbookViewId="0">
      <selection activeCell="B14" sqref="B14"/>
    </sheetView>
  </sheetViews>
  <sheetFormatPr defaultRowHeight="11.25" x14ac:dyDescent="0.15"/>
  <cols>
    <col min="1" max="1" width="36.7109375" style="1" customWidth="1"/>
    <col min="2" max="2" width="18.140625" style="1" customWidth="1"/>
    <col min="3" max="3" width="16" style="1" customWidth="1"/>
    <col min="4" max="4" width="19" style="1" customWidth="1"/>
    <col min="5" max="5" width="18" style="1" customWidth="1"/>
    <col min="6" max="6" width="8.28515625" style="1" customWidth="1"/>
    <col min="7" max="7" width="7.85546875" style="1" customWidth="1"/>
    <col min="8" max="16384" width="9.140625" style="1"/>
  </cols>
  <sheetData>
    <row r="1" spans="1:7" ht="37.5" customHeight="1" thickBot="1" x14ac:dyDescent="0.2">
      <c r="A1" s="101" t="s">
        <v>168</v>
      </c>
    </row>
    <row r="2" spans="1:7" s="5" customFormat="1" ht="39" thickBot="1" x14ac:dyDescent="0.2">
      <c r="A2" s="73" t="s">
        <v>1</v>
      </c>
      <c r="B2" s="73" t="s">
        <v>107</v>
      </c>
      <c r="C2" s="73" t="s">
        <v>106</v>
      </c>
      <c r="D2" s="73" t="s">
        <v>105</v>
      </c>
      <c r="E2" s="73" t="s">
        <v>104</v>
      </c>
      <c r="F2" s="73" t="s">
        <v>103</v>
      </c>
      <c r="G2" s="73" t="s">
        <v>102</v>
      </c>
    </row>
    <row r="3" spans="1:7" s="59" customFormat="1" ht="12.75" x14ac:dyDescent="0.2">
      <c r="A3" s="75" t="s">
        <v>0</v>
      </c>
      <c r="B3" s="75"/>
      <c r="C3" s="75"/>
      <c r="D3" s="75"/>
      <c r="E3" s="75"/>
      <c r="F3" s="75"/>
      <c r="G3" s="79"/>
    </row>
    <row r="4" spans="1:7" s="6" customFormat="1" ht="12.75" x14ac:dyDescent="0.2">
      <c r="A4" s="76" t="s">
        <v>164</v>
      </c>
      <c r="B4" s="92">
        <v>505023.44</v>
      </c>
      <c r="C4" s="92">
        <v>1110110.6200000001</v>
      </c>
      <c r="D4" s="92">
        <v>1110110.6200000001</v>
      </c>
      <c r="E4" s="92">
        <v>662375.09</v>
      </c>
      <c r="F4" s="93">
        <v>131.16</v>
      </c>
      <c r="G4" s="84">
        <v>59.67</v>
      </c>
    </row>
    <row r="5" spans="1:7" s="6" customFormat="1" ht="25.5" x14ac:dyDescent="0.2">
      <c r="A5" s="76" t="s">
        <v>163</v>
      </c>
      <c r="B5" s="92">
        <v>503107.44</v>
      </c>
      <c r="C5" s="92">
        <v>1108030.6200000001</v>
      </c>
      <c r="D5" s="92">
        <v>1108030.6200000001</v>
      </c>
      <c r="E5" s="92">
        <v>660101.1</v>
      </c>
      <c r="F5" s="93">
        <v>131.19999999999999</v>
      </c>
      <c r="G5" s="84">
        <v>59.57</v>
      </c>
    </row>
    <row r="6" spans="1:7" s="6" customFormat="1" ht="25.5" x14ac:dyDescent="0.2">
      <c r="A6" s="76" t="s">
        <v>162</v>
      </c>
      <c r="B6" s="92">
        <v>1916</v>
      </c>
      <c r="C6" s="92">
        <v>2080</v>
      </c>
      <c r="D6" s="92">
        <v>2080</v>
      </c>
      <c r="E6" s="92">
        <v>2273.9899999999998</v>
      </c>
      <c r="F6" s="93">
        <v>118.68</v>
      </c>
      <c r="G6" s="84">
        <v>109.33</v>
      </c>
    </row>
    <row r="7" spans="1:7" s="59" customFormat="1" ht="12.75" x14ac:dyDescent="0.2">
      <c r="A7" s="75" t="s">
        <v>36</v>
      </c>
      <c r="B7" s="87">
        <v>505023.44</v>
      </c>
      <c r="C7" s="87">
        <v>1110110.6200000001</v>
      </c>
      <c r="D7" s="87">
        <v>1110110.6200000001</v>
      </c>
      <c r="E7" s="87">
        <v>662375.09</v>
      </c>
      <c r="F7" s="88">
        <v>131.16</v>
      </c>
      <c r="G7" s="89">
        <v>59.67</v>
      </c>
    </row>
  </sheetData>
  <pageMargins left="0.75" right="0.75" top="1" bottom="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 OPĆEG DIJELA</vt:lpstr>
      <vt:lpstr>EKONOMSKA KLASIF.</vt:lpstr>
      <vt:lpstr>KLASIF. PO IZVORIMA</vt:lpstr>
      <vt:lpstr>RASHODI PO PROGRAMSKOJ KLASIF.</vt:lpstr>
      <vt:lpstr>FUNKCIJSKA KLASIF.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Višnja</cp:lastModifiedBy>
  <cp:lastPrinted>2025-07-22T11:32:27Z</cp:lastPrinted>
  <dcterms:created xsi:type="dcterms:W3CDTF">2022-07-19T20:33:42Z</dcterms:created>
  <dcterms:modified xsi:type="dcterms:W3CDTF">2026-03-16T14:36:39Z</dcterms:modified>
</cp:coreProperties>
</file>