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6-2020\Local Disk\PLAN 2026-2028\u pdf\"/>
    </mc:Choice>
  </mc:AlternateContent>
  <xr:revisionPtr revIDLastSave="0" documentId="13_ncr:1_{C3B15131-6242-42B7-9290-6F91DF3E2911}" xr6:coauthVersionLast="36" xr6:coauthVersionMax="36" xr10:uidLastSave="{00000000-0000-0000-0000-000000000000}"/>
  <bookViews>
    <workbookView xWindow="0" yWindow="0" windowWidth="28800" windowHeight="11925" xr2:uid="{04DE5352-5374-4D89-9136-C9C449436016}"/>
  </bookViews>
  <sheets>
    <sheet name=" Sažetak" sheetId="1" r:id="rId1"/>
    <sheet name="Plan PRIHODA po ekonomskoj klas" sheetId="2" r:id="rId2"/>
    <sheet name="Plan RASHODA " sheetId="3" r:id="rId3"/>
  </sheets>
  <definedNames>
    <definedName name="_xlnm.Print_Area" localSheetId="0">' Sažetak'!$A$1:$J$37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F8" i="1" l="1"/>
  <c r="G8" i="1"/>
  <c r="H8" i="1"/>
  <c r="I8" i="1"/>
  <c r="J8" i="1"/>
  <c r="F11" i="1"/>
  <c r="G11" i="1"/>
  <c r="H11" i="1"/>
  <c r="I11" i="1"/>
  <c r="J11" i="1"/>
  <c r="F21" i="1"/>
  <c r="G21" i="1"/>
  <c r="H21" i="1"/>
  <c r="I21" i="1"/>
  <c r="J21" i="1"/>
  <c r="F37" i="1"/>
  <c r="H37" i="1"/>
  <c r="I37" i="1"/>
  <c r="J37" i="1"/>
  <c r="J14" i="1" l="1"/>
  <c r="I14" i="1"/>
  <c r="H14" i="1"/>
  <c r="H22" i="1" s="1"/>
  <c r="H29" i="1" s="1"/>
  <c r="G14" i="1"/>
  <c r="G22" i="1" s="1"/>
  <c r="F14" i="1"/>
  <c r="F22" i="1" s="1"/>
  <c r="I22" i="1"/>
  <c r="I28" i="1" s="1"/>
  <c r="I29" i="1" s="1"/>
  <c r="J22" i="1" l="1"/>
  <c r="J28" i="1" s="1"/>
  <c r="J29" i="1" s="1"/>
  <c r="G29" i="1"/>
  <c r="F29" i="1"/>
</calcChain>
</file>

<file path=xl/sharedStrings.xml><?xml version="1.0" encoding="utf-8"?>
<sst xmlns="http://schemas.openxmlformats.org/spreadsheetml/2006/main" count="392" uniqueCount="142">
  <si>
    <t>PRIJENOS VIŠKA / MANJKA U SLJEDEĆE RAZDOBLJE</t>
  </si>
  <si>
    <t>VIŠAK / MANJAK TEKUĆE GODINE
(VIŠAK / MANJAK + NETO FINANCIRANJE)</t>
  </si>
  <si>
    <t>VIŠAK / MANJAK IZ PRETHODNE(IH) GODINE KOJI ĆE SE RASPOREDITI / POKRITI</t>
  </si>
  <si>
    <t>PRIJENOS VIŠKA / MANJKA IZ PRETHODNE(IH) GODINE</t>
  </si>
  <si>
    <t>PROJEKCIJA
(t+2)</t>
  </si>
  <si>
    <t>PROJEKCIJA 
(t+1)</t>
  </si>
  <si>
    <t>PLAN 
(t)</t>
  </si>
  <si>
    <t>TEKUĆI PLAN 
(t-1)</t>
  </si>
  <si>
    <t>IZVRŠENJE 
(t-2)</t>
  </si>
  <si>
    <t>NAZIV</t>
  </si>
  <si>
    <t>D) VIŠEGODIŠNJI PLAN URAVNOTEŽENJA</t>
  </si>
  <si>
    <t>VIŠAK / MANJAK + NETO FINANCIRANJE + PRIJENOS VIŠKA / MANJKA IZ PRETHODNE(IH) GODINE - PRIJENOS VIŠKA / MANJKA U SLJEDEĆE RAZDOBLJE</t>
  </si>
  <si>
    <t xml:space="preserve">C) PRENESENI VIŠAK ILI PRENESENI MANJAK </t>
  </si>
  <si>
    <t>VIŠAK / MANJAK + NETO FINANCIRANJE</t>
  </si>
  <si>
    <t>NETO FINANCIRANJE</t>
  </si>
  <si>
    <t>5 IZDACI ZA FINANCIJSKU IMOVINU I OTPLATE ZAJMOVA</t>
  </si>
  <si>
    <t>8 PRIMICI OD FINANCIJSKE IMOVINE I ZADUŽIVANJA</t>
  </si>
  <si>
    <t>RAZRED I NAZIV</t>
  </si>
  <si>
    <t>B) SAŽETAK RAČUNA FINANCIRANJA</t>
  </si>
  <si>
    <t>RAZLIKA - VIŠAK / MANJAK</t>
  </si>
  <si>
    <t>4 RASHODI ZA NABAVU NEFINANCIJSKE IMOVINE</t>
  </si>
  <si>
    <t>3 RASHODI  POSLOVANJA</t>
  </si>
  <si>
    <t>RASHODI UKUPNO</t>
  </si>
  <si>
    <t>7 PRIHODI OD PRODAJE NEFINANCIJSKE IMOVINE</t>
  </si>
  <si>
    <t>6 PRIHODI POSLOVANJA</t>
  </si>
  <si>
    <t>PRIHODI UKUPNO</t>
  </si>
  <si>
    <t>A) SAŽETAK RAČUNA PRIHODA I RASHODA</t>
  </si>
  <si>
    <t>I. OPĆI DIO</t>
  </si>
  <si>
    <t>FINANCIJSKI PLAN PRORAČUNSKOG KORISNIKA JEDINICE LOKALNE I PODRUČNE (REGIONALNE) SAMOUPRAVE 
ZA GODINU 2026. I PROJEKCIJE ZA GODINU 2027. I 2028.</t>
  </si>
  <si>
    <t>IZVRŠENJE 
2024.</t>
  </si>
  <si>
    <t>TEKUĆI PLAN 
2025.</t>
  </si>
  <si>
    <t>PLAN 
2026.</t>
  </si>
  <si>
    <t>PROJEKCIJA 
2027.</t>
  </si>
  <si>
    <t>PROJEKCIJA
2028.</t>
  </si>
  <si>
    <t>Plan prihoda po ekonomskoj klasifikaciji i izvorima</t>
  </si>
  <si>
    <t>Oznaka</t>
  </si>
  <si>
    <t>Ostvarenje 2024.</t>
  </si>
  <si>
    <t>Plan 2025.</t>
  </si>
  <si>
    <t>Indeks</t>
  </si>
  <si>
    <t>Plan 2026.</t>
  </si>
  <si>
    <t>2026 / 2025</t>
  </si>
  <si>
    <t>Projekcija 2027.</t>
  </si>
  <si>
    <t>2027 / 2026</t>
  </si>
  <si>
    <t>Projekcija 2028.</t>
  </si>
  <si>
    <t>2028 / 2027</t>
  </si>
  <si>
    <t>SVEUKUPNO</t>
  </si>
  <si>
    <t>Glava: 3 ŽUPANIJSKE USTANOVE OSNOVNOG ŠKOLSTVA</t>
  </si>
  <si>
    <t>Izvor: 111 Porezni i ostali prihodi</t>
  </si>
  <si>
    <t>67 Prihodi iz nadležnog proračuna i od HZZO-a temeljem ugovornih obveza</t>
  </si>
  <si>
    <t>671 Prihodi iz nadležnog proračuna za financiranje redovne djelatnosti proračunskih korisnika</t>
  </si>
  <si>
    <t>Izvor: 321 Vlastiti prihodi - proračunski korisnici</t>
  </si>
  <si>
    <t>64 Prihodi od imovine</t>
  </si>
  <si>
    <t>641 Prihodi od financijske imovine</t>
  </si>
  <si>
    <t>66 Prihodi od prodaje proizvoda i robe te pruženih usluga, prihodi od donacija te povrati po protestiranim jamstvima</t>
  </si>
  <si>
    <t>661 Prihodi od prodaje proizvoda i robe te pruženih usluga</t>
  </si>
  <si>
    <t>Izvor: 431 Prihodi za posebne namjene - proračunski korisnici</t>
  </si>
  <si>
    <t>65 Prihodi od upravnih i administrativnih pristojbi, pristojbi po posebnim propisima i naknada</t>
  </si>
  <si>
    <t>652 Prihodi po posebnim propisima</t>
  </si>
  <si>
    <t>Izvor: 441 Prihodi za decentralizirane funkcije - OŠ</t>
  </si>
  <si>
    <t>Izvor: 5.5011100 Pomoći iz državnog proračuna kroz opće prihode i primitke - korisnici - 100</t>
  </si>
  <si>
    <t>63 Pomoći iz inozemstva i od subjekata unutar općeg proračuna</t>
  </si>
  <si>
    <t>636 Pomoći proračunskim korisnicima iz proračuna koji im nije nadležan</t>
  </si>
  <si>
    <t>Izvor: 5.5200100 Ostale pomoći - korisnici - korisnici - 100</t>
  </si>
  <si>
    <t>Izvor: 5.561 Europski socijalni fond plus</t>
  </si>
  <si>
    <t>Izvor: 512 Pomoći iz državnog proračuna</t>
  </si>
  <si>
    <t>Izvor: 515 Pomoći za provođenje EU projekata</t>
  </si>
  <si>
    <t>Izvor: 521 Pomoći - proračunski korisnici</t>
  </si>
  <si>
    <t>947,696,40</t>
  </si>
  <si>
    <t>Izvor: 581 Prenesena sredstva - pomoći</t>
  </si>
  <si>
    <t>Izvor: 621 Donacije - proračunski korisnici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</si>
  <si>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</si>
  <si>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</si>
  <si>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Izvor: 731 Prihodi od prodaje ili zamjene nefin. imov. i naknade štete s naslova osiguranja - prorač. korisnici</t>
  </si>
  <si>
    <t>Plan rashoda po ekonomskoj klasifikaciji, programima i izvorima</t>
  </si>
  <si>
    <t>Program: 5301 Osnovnoškolsko obrazovanje</t>
  </si>
  <si>
    <t>A 530101 Osiguravanje uvjeta rada</t>
  </si>
  <si>
    <t>32 Materijalni rashodi</t>
  </si>
  <si>
    <t>322 Rashodi za materijal i energiju</t>
  </si>
  <si>
    <t>3223 Energija</t>
  </si>
  <si>
    <t>323 Rashodi za usluge</t>
  </si>
  <si>
    <t>3234 Komunalne usluge</t>
  </si>
  <si>
    <t>34 Financijski rashodi</t>
  </si>
  <si>
    <t>343 Ostali financijski rashodi</t>
  </si>
  <si>
    <t>3433 Zatezne kamate</t>
  </si>
  <si>
    <t>Izvor: 383 Prenesena sredstva - vlastiti prihodi proračunskih korisnika</t>
  </si>
  <si>
    <t>3221 Uredski materijal i ostali materijalni rashodi</t>
  </si>
  <si>
    <t>329 Ostali nespomenuti rashodi poslovanja</t>
  </si>
  <si>
    <t>3299 Ostali nespomenuti rashodi poslovanja</t>
  </si>
  <si>
    <t>321 Naknade troškova zaposlenima</t>
  </si>
  <si>
    <t>3211 Službena putovanja</t>
  </si>
  <si>
    <t>3213 Stručno usavršavanje zaposlenika</t>
  </si>
  <si>
    <t>3214 Ostale naknade troškova zaposlenima</t>
  </si>
  <si>
    <t>3224 Materijal i dijelovi za tekuće i investicijsko održavanje</t>
  </si>
  <si>
    <t>3225 Sitni inventar i autogume</t>
  </si>
  <si>
    <t>3227 Službena, radna i zaštitna odjeća i obuća</t>
  </si>
  <si>
    <t>3231 Usluge telefona, interneta, pošte i prijevoza</t>
  </si>
  <si>
    <t>3232 Usluge tekućeg i investicijskog održavanja</t>
  </si>
  <si>
    <t>3236 Zdravstvene i veterinarske usluge</t>
  </si>
  <si>
    <t>3238 Računalne usluge</t>
  </si>
  <si>
    <t>3239 Ostale usluge</t>
  </si>
  <si>
    <t>3294 Članarine i norme</t>
  </si>
  <si>
    <t>3431 Bankarske usluge i usluge platnog prometa</t>
  </si>
  <si>
    <t>Izvor: 483 Prenesena sredstva - namjenski prihodi - proračunski korisnici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</si>
  <si>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</si>
  <si>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</si>
  <si>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</si>
  <si>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</si>
  <si>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</si>
  <si>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</si>
  <si>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</si>
  <si>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</si>
  <si>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</si>
  <si>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3212 Naknade za prijevoz, za rad na terenu i odvojeni život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</si>
  <si>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</si>
  <si>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</si>
  <si>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</si>
  <si>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3237 Intelektualne i osobne usluge</t>
  </si>
  <si>
    <t>Izvor: 582 Prenesena sredstva - pomoći - proračunski korisnici</t>
  </si>
  <si>
    <t>Izvor: 782 Prenesena sredstva - Prihodi od prodaje ili zamjene nefinancijske imovine i naknade štete s naslova osiguranja</t>
  </si>
  <si>
    <t>A 530106 Nabava udžbenika za učenike OŠ</t>
  </si>
  <si>
    <t>42 Rashodi za nabavu proizvedene dugotrajne imovine</t>
  </si>
  <si>
    <t>424 Knjige, umjetnička djela i ostale izložbene vrijednosti</t>
  </si>
  <si>
    <t>4241 Knjige</t>
  </si>
  <si>
    <t>A 530107 Prehrana za učenike u osnovnim školama</t>
  </si>
  <si>
    <t>3222 Materijal i sirovine</t>
  </si>
  <si>
    <t>Program: 5302 Unapređenje kvalitete odgojno obrazovnog sustava</t>
  </si>
  <si>
    <t>A 530202 Produženi boravak učenika-putnika</t>
  </si>
  <si>
    <t>A 530209 Sufinanciranje rada pomoćnika u nastavi</t>
  </si>
  <si>
    <t>A 530222 Programi školskog kurikuluma</t>
  </si>
  <si>
    <t>A 530239 Županijska škola plivanja</t>
  </si>
  <si>
    <t>A 530240 Osiguranje besplatnih zaliha menstrualnih higijenskih potrepština</t>
  </si>
  <si>
    <t>38 Rashodi za donacije, kazne, naknade šteta i kapitalne pomoći</t>
  </si>
  <si>
    <t>381 Tekuće donacije</t>
  </si>
  <si>
    <t>3812 Tekuće donacije u naravi</t>
  </si>
  <si>
    <t>Program: 5308 Kapitalna ulaganja u odgojno obrazovnu infrastrukturu</t>
  </si>
  <si>
    <t>K 530801 Opremanje ustanova školstva</t>
  </si>
  <si>
    <t>422 Postrojenja i oprema</t>
  </si>
  <si>
    <t>4221 Uredska oprema i namještaj</t>
  </si>
  <si>
    <t>Izvor: 4411 Prihodi za decentralizirane funkcije - OŠ</t>
  </si>
  <si>
    <t>4223 Oprema za održavanje i zaštitu</t>
  </si>
  <si>
    <t>4227 Uređaji, strojevi i oprema za ostale namjene</t>
  </si>
  <si>
    <t>4242 Knjige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</si>
</sst>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Arial"/>
      <family val="2"/>
      <charset val="238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1"/>
      <color rgb="FFFFFFFF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7.5"/>
      <color rgb="FF000000"/>
      <name val="Arial"/>
      <family val="2"/>
      <charset val="238"/>
    </font>
    <font>
      <sz val="12"/>
      <color theme="1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i/>
      <sz val="7.5"/>
      <color rgb="FF000000"/>
      <name val="Times New Roman"/>
      <family val="1"/>
      <charset val="238"/>
    </font>
    <font>
      <i/>
      <sz val="7.5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2" fillId="0" borderId="0" xfId="1" applyFont="1"/>
    <xf numFmtId="0" fontId="2" fillId="0" borderId="0" xfId="2" applyFont="1"/>
    <xf numFmtId="0" fontId="2" fillId="0" borderId="0" xfId="3" applyFont="1"/>
    <xf numFmtId="0" fontId="6" fillId="4" borderId="1" xfId="3" applyNumberFormat="1" applyFont="1" applyFill="1" applyBorder="1" applyAlignment="1" applyProtection="1">
      <alignment horizontal="center" vertical="center" wrapText="1"/>
    </xf>
    <xf numFmtId="0" fontId="6" fillId="0" borderId="1" xfId="3" quotePrefix="1" applyFont="1" applyBorder="1" applyAlignment="1">
      <alignment horizontal="center" vertical="center" wrapText="1"/>
    </xf>
    <xf numFmtId="0" fontId="3" fillId="4" borderId="1" xfId="3" applyNumberFormat="1" applyFont="1" applyFill="1" applyBorder="1" applyAlignment="1" applyProtection="1">
      <alignment horizontal="center" vertical="center" wrapText="1"/>
    </xf>
    <xf numFmtId="0" fontId="3" fillId="0" borderId="1" xfId="3" quotePrefix="1" applyFont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11" fillId="0" borderId="0" xfId="2" applyNumberFormat="1" applyFont="1" applyFill="1" applyBorder="1" applyAlignment="1" applyProtection="1"/>
    <xf numFmtId="0" fontId="12" fillId="0" borderId="0" xfId="2" applyNumberFormat="1" applyFont="1" applyFill="1" applyBorder="1" applyAlignment="1" applyProtection="1">
      <alignment horizontal="center" vertical="center" wrapText="1"/>
    </xf>
    <xf numFmtId="0" fontId="13" fillId="0" borderId="0" xfId="2" applyNumberFormat="1" applyFont="1" applyFill="1" applyBorder="1" applyAlignment="1" applyProtection="1">
      <alignment horizontal="center" vertical="center" wrapText="1"/>
    </xf>
    <xf numFmtId="0" fontId="4" fillId="2" borderId="3" xfId="2" applyNumberFormat="1" applyFont="1" applyFill="1" applyBorder="1" applyAlignment="1" applyProtection="1">
      <alignment vertical="center"/>
    </xf>
    <xf numFmtId="0" fontId="5" fillId="2" borderId="2" xfId="2" applyFont="1" applyFill="1" applyBorder="1" applyAlignment="1">
      <alignment horizontal="left" vertical="center"/>
    </xf>
    <xf numFmtId="0" fontId="11" fillId="0" borderId="0" xfId="2" applyNumberFormat="1" applyFont="1" applyFill="1" applyBorder="1" applyAlignment="1" applyProtection="1">
      <alignment vertical="center" wrapText="1"/>
    </xf>
    <xf numFmtId="4" fontId="3" fillId="2" borderId="1" xfId="2" applyNumberFormat="1" applyFont="1" applyFill="1" applyBorder="1" applyAlignment="1">
      <alignment horizontal="right"/>
    </xf>
    <xf numFmtId="4" fontId="3" fillId="0" borderId="1" xfId="2" applyNumberFormat="1" applyFont="1" applyFill="1" applyBorder="1" applyAlignment="1">
      <alignment horizontal="right"/>
    </xf>
    <xf numFmtId="4" fontId="3" fillId="0" borderId="1" xfId="2" applyNumberFormat="1" applyFont="1" applyFill="1" applyBorder="1" applyAlignment="1" applyProtection="1">
      <alignment horizontal="right" wrapText="1"/>
    </xf>
    <xf numFmtId="4" fontId="3" fillId="0" borderId="1" xfId="2" applyNumberFormat="1" applyFont="1" applyBorder="1" applyAlignment="1">
      <alignment horizontal="right"/>
    </xf>
    <xf numFmtId="4" fontId="5" fillId="3" borderId="2" xfId="2" quotePrefix="1" applyNumberFormat="1" applyFont="1" applyFill="1" applyBorder="1" applyAlignment="1">
      <alignment horizontal="right"/>
    </xf>
    <xf numFmtId="4" fontId="5" fillId="3" borderId="1" xfId="2" applyNumberFormat="1" applyFont="1" applyFill="1" applyBorder="1" applyAlignment="1" applyProtection="1">
      <alignment horizontal="right" wrapText="1"/>
    </xf>
    <xf numFmtId="4" fontId="5" fillId="2" borderId="2" xfId="2" quotePrefix="1" applyNumberFormat="1" applyFont="1" applyFill="1" applyBorder="1" applyAlignment="1">
      <alignment horizontal="right"/>
    </xf>
    <xf numFmtId="4" fontId="5" fillId="2" borderId="1" xfId="2" quotePrefix="1" applyNumberFormat="1" applyFont="1" applyFill="1" applyBorder="1" applyAlignment="1">
      <alignment horizontal="right"/>
    </xf>
    <xf numFmtId="4" fontId="3" fillId="2" borderId="2" xfId="2" quotePrefix="1" applyNumberFormat="1" applyFont="1" applyFill="1" applyBorder="1" applyAlignment="1">
      <alignment horizontal="right"/>
    </xf>
    <xf numFmtId="4" fontId="3" fillId="2" borderId="1" xfId="2" quotePrefix="1" applyNumberFormat="1" applyFont="1" applyFill="1" applyBorder="1" applyAlignment="1">
      <alignment horizontal="right"/>
    </xf>
    <xf numFmtId="0" fontId="5" fillId="2" borderId="2" xfId="2" quotePrefix="1" applyNumberFormat="1" applyFont="1" applyFill="1" applyBorder="1" applyAlignment="1" applyProtection="1">
      <alignment horizontal="left" vertical="center" wrapText="1"/>
    </xf>
    <xf numFmtId="0" fontId="4" fillId="2" borderId="3" xfId="2" applyNumberFormat="1" applyFont="1" applyFill="1" applyBorder="1" applyAlignment="1" applyProtection="1">
      <alignment vertical="center" wrapText="1"/>
    </xf>
    <xf numFmtId="0" fontId="6" fillId="0" borderId="1" xfId="3" quotePrefix="1" applyFont="1" applyBorder="1" applyAlignment="1">
      <alignment horizontal="center" vertical="center" wrapText="1"/>
    </xf>
    <xf numFmtId="0" fontId="5" fillId="3" borderId="2" xfId="2" applyNumberFormat="1" applyFont="1" applyFill="1" applyBorder="1" applyAlignment="1" applyProtection="1">
      <alignment horizontal="left" vertical="center" wrapText="1"/>
    </xf>
    <xf numFmtId="0" fontId="5" fillId="3" borderId="3" xfId="2" applyNumberFormat="1" applyFont="1" applyFill="1" applyBorder="1" applyAlignment="1" applyProtection="1">
      <alignment horizontal="left" vertical="center" wrapText="1"/>
    </xf>
    <xf numFmtId="0" fontId="5" fillId="3" borderId="4" xfId="2" applyNumberFormat="1" applyFont="1" applyFill="1" applyBorder="1" applyAlignment="1" applyProtection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4" xfId="2" applyFont="1" applyBorder="1" applyAlignment="1">
      <alignment horizontal="left" vertical="center" wrapText="1"/>
    </xf>
    <xf numFmtId="0" fontId="3" fillId="0" borderId="2" xfId="2" quotePrefix="1" applyFont="1" applyBorder="1" applyAlignment="1">
      <alignment horizontal="center" vertical="center" wrapText="1"/>
    </xf>
    <xf numFmtId="0" fontId="3" fillId="0" borderId="3" xfId="2" quotePrefix="1" applyFont="1" applyBorder="1" applyAlignment="1">
      <alignment horizontal="center" vertical="center" wrapText="1"/>
    </xf>
    <xf numFmtId="0" fontId="3" fillId="0" borderId="4" xfId="2" quotePrefix="1" applyFont="1" applyBorder="1" applyAlignment="1">
      <alignment horizontal="center" vertical="center" wrapText="1"/>
    </xf>
    <xf numFmtId="0" fontId="5" fillId="2" borderId="2" xfId="2" applyNumberFormat="1" applyFont="1" applyFill="1" applyBorder="1" applyAlignment="1" applyProtection="1">
      <alignment horizontal="left" vertical="center" wrapText="1"/>
    </xf>
    <xf numFmtId="0" fontId="5" fillId="2" borderId="3" xfId="2" applyNumberFormat="1" applyFont="1" applyFill="1" applyBorder="1" applyAlignment="1" applyProtection="1">
      <alignment horizontal="left" vertical="center" wrapText="1"/>
    </xf>
    <xf numFmtId="0" fontId="5" fillId="2" borderId="4" xfId="2" applyNumberFormat="1" applyFont="1" applyFill="1" applyBorder="1" applyAlignment="1" applyProtection="1">
      <alignment horizontal="left" vertical="center" wrapText="1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5" fillId="0" borderId="2" xfId="2" quotePrefix="1" applyNumberFormat="1" applyFont="1" applyFill="1" applyBorder="1" applyAlignment="1" applyProtection="1">
      <alignment horizontal="left" vertical="center" wrapText="1"/>
    </xf>
    <xf numFmtId="0" fontId="4" fillId="0" borderId="3" xfId="2" applyNumberFormat="1" applyFont="1" applyFill="1" applyBorder="1" applyAlignment="1" applyProtection="1">
      <alignment vertical="center" wrapText="1"/>
    </xf>
    <xf numFmtId="0" fontId="5" fillId="0" borderId="2" xfId="2" quotePrefix="1" applyFont="1" applyBorder="1" applyAlignment="1">
      <alignment horizontal="left" vertical="center"/>
    </xf>
    <xf numFmtId="0" fontId="4" fillId="0" borderId="3" xfId="2" applyNumberFormat="1" applyFont="1" applyFill="1" applyBorder="1" applyAlignment="1" applyProtection="1">
      <alignment vertical="center"/>
    </xf>
    <xf numFmtId="0" fontId="3" fillId="0" borderId="2" xfId="3" quotePrefix="1" applyFont="1" applyBorder="1" applyAlignment="1">
      <alignment horizontal="center" vertical="center" wrapText="1"/>
    </xf>
    <xf numFmtId="0" fontId="3" fillId="0" borderId="3" xfId="3" quotePrefix="1" applyFont="1" applyBorder="1" applyAlignment="1">
      <alignment horizontal="center" vertical="center" wrapText="1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5" fillId="0" borderId="2" xfId="2" applyNumberFormat="1" applyFont="1" applyFill="1" applyBorder="1" applyAlignment="1" applyProtection="1">
      <alignment horizontal="left" vertical="center" wrapText="1"/>
    </xf>
    <xf numFmtId="0" fontId="5" fillId="0" borderId="2" xfId="2" quotePrefix="1" applyFont="1" applyFill="1" applyBorder="1" applyAlignment="1">
      <alignment horizontal="left" vertical="center"/>
    </xf>
    <xf numFmtId="0" fontId="14" fillId="0" borderId="0" xfId="2" applyNumberFormat="1" applyFont="1" applyFill="1" applyBorder="1" applyAlignment="1" applyProtection="1">
      <alignment vertical="center" wrapText="1"/>
    </xf>
    <xf numFmtId="0" fontId="4" fillId="2" borderId="3" xfId="2" applyNumberFormat="1" applyFont="1" applyFill="1" applyBorder="1" applyAlignment="1" applyProtection="1">
      <alignment vertical="center"/>
    </xf>
    <xf numFmtId="0" fontId="15" fillId="0" borderId="5" xfId="0" applyFont="1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16" fillId="0" borderId="0" xfId="0" applyFont="1" applyAlignment="1">
      <alignment horizontal="left" indent="1"/>
    </xf>
    <xf numFmtId="0" fontId="17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19" fillId="5" borderId="7" xfId="0" applyFont="1" applyFill="1" applyBorder="1" applyAlignment="1">
      <alignment horizontal="left" wrapText="1"/>
    </xf>
    <xf numFmtId="4" fontId="19" fillId="5" borderId="7" xfId="0" applyNumberFormat="1" applyFont="1" applyFill="1" applyBorder="1" applyAlignment="1">
      <alignment horizontal="right" wrapText="1"/>
    </xf>
    <xf numFmtId="0" fontId="19" fillId="5" borderId="7" xfId="0" applyFont="1" applyFill="1" applyBorder="1" applyAlignment="1">
      <alignment horizontal="right" wrapText="1"/>
    </xf>
    <xf numFmtId="0" fontId="20" fillId="5" borderId="0" xfId="0" applyFont="1" applyFill="1" applyAlignment="1">
      <alignment horizontal="left" indent="1"/>
    </xf>
    <xf numFmtId="0" fontId="21" fillId="6" borderId="7" xfId="0" applyFont="1" applyFill="1" applyBorder="1" applyAlignment="1">
      <alignment horizontal="left" wrapText="1"/>
    </xf>
    <xf numFmtId="4" fontId="21" fillId="6" borderId="7" xfId="0" applyNumberFormat="1" applyFont="1" applyFill="1" applyBorder="1" applyAlignment="1">
      <alignment horizontal="right" wrapText="1"/>
    </xf>
    <xf numFmtId="0" fontId="21" fillId="6" borderId="7" xfId="0" applyFont="1" applyFill="1" applyBorder="1" applyAlignment="1">
      <alignment horizontal="right" wrapText="1"/>
    </xf>
    <xf numFmtId="4" fontId="18" fillId="6" borderId="7" xfId="0" applyNumberFormat="1" applyFont="1" applyFill="1" applyBorder="1" applyAlignment="1">
      <alignment horizontal="right" wrapText="1"/>
    </xf>
    <xf numFmtId="0" fontId="18" fillId="6" borderId="0" xfId="0" applyFont="1" applyFill="1" applyAlignment="1">
      <alignment horizontal="left" indent="1"/>
    </xf>
    <xf numFmtId="0" fontId="22" fillId="6" borderId="7" xfId="0" applyFont="1" applyFill="1" applyBorder="1" applyAlignment="1">
      <alignment horizontal="left" wrapText="1"/>
    </xf>
    <xf numFmtId="4" fontId="22" fillId="6" borderId="7" xfId="0" applyNumberFormat="1" applyFont="1" applyFill="1" applyBorder="1" applyAlignment="1">
      <alignment horizontal="right" wrapText="1"/>
    </xf>
    <xf numFmtId="0" fontId="22" fillId="6" borderId="7" xfId="0" applyFont="1" applyFill="1" applyBorder="1" applyAlignment="1">
      <alignment horizontal="right" wrapText="1"/>
    </xf>
    <xf numFmtId="0" fontId="18" fillId="6" borderId="7" xfId="0" applyFont="1" applyFill="1" applyBorder="1" applyAlignment="1">
      <alignment horizontal="right" wrapText="1"/>
    </xf>
    <xf numFmtId="0" fontId="16" fillId="0" borderId="0" xfId="0" applyFont="1" applyAlignment="1">
      <alignment horizontal="left" wrapText="1"/>
    </xf>
    <xf numFmtId="0" fontId="23" fillId="0" borderId="5" xfId="0" applyFont="1" applyBorder="1" applyAlignment="1">
      <alignment horizontal="left" wrapText="1"/>
    </xf>
    <xf numFmtId="0" fontId="24" fillId="0" borderId="5" xfId="0" applyFont="1" applyBorder="1" applyAlignment="1">
      <alignment horizontal="left" wrapText="1"/>
    </xf>
    <xf numFmtId="0" fontId="25" fillId="7" borderId="7" xfId="0" applyFont="1" applyFill="1" applyBorder="1" applyAlignment="1">
      <alignment horizontal="left" wrapText="1"/>
    </xf>
    <xf numFmtId="4" fontId="25" fillId="7" borderId="7" xfId="0" applyNumberFormat="1" applyFont="1" applyFill="1" applyBorder="1" applyAlignment="1">
      <alignment horizontal="right" wrapText="1"/>
    </xf>
    <xf numFmtId="0" fontId="25" fillId="7" borderId="7" xfId="0" applyFont="1" applyFill="1" applyBorder="1" applyAlignment="1">
      <alignment horizontal="right" wrapText="1"/>
    </xf>
    <xf numFmtId="4" fontId="18" fillId="7" borderId="7" xfId="0" applyNumberFormat="1" applyFont="1" applyFill="1" applyBorder="1" applyAlignment="1">
      <alignment horizontal="right" wrapText="1"/>
    </xf>
    <xf numFmtId="0" fontId="18" fillId="7" borderId="0" xfId="0" applyFont="1" applyFill="1" applyAlignment="1">
      <alignment horizontal="left" indent="1"/>
    </xf>
    <xf numFmtId="0" fontId="26" fillId="6" borderId="7" xfId="0" applyFont="1" applyFill="1" applyBorder="1" applyAlignment="1">
      <alignment horizontal="left" wrapText="1"/>
    </xf>
    <xf numFmtId="4" fontId="26" fillId="6" borderId="7" xfId="0" applyNumberFormat="1" applyFont="1" applyFill="1" applyBorder="1" applyAlignment="1">
      <alignment horizontal="right" wrapText="1"/>
    </xf>
    <xf numFmtId="0" fontId="26" fillId="6" borderId="7" xfId="0" applyFont="1" applyFill="1" applyBorder="1" applyAlignment="1">
      <alignment horizontal="right" wrapText="1"/>
    </xf>
    <xf numFmtId="0" fontId="18" fillId="7" borderId="7" xfId="0" applyFont="1" applyFill="1" applyBorder="1" applyAlignment="1">
      <alignment horizontal="right" wrapText="1"/>
    </xf>
    <xf numFmtId="0" fontId="27" fillId="6" borderId="7" xfId="0" applyFont="1" applyFill="1" applyBorder="1" applyAlignment="1">
      <alignment horizontal="left" wrapText="1"/>
    </xf>
    <xf numFmtId="4" fontId="27" fillId="6" borderId="7" xfId="0" applyNumberFormat="1" applyFont="1" applyFill="1" applyBorder="1" applyAlignment="1">
      <alignment horizontal="right" wrapText="1"/>
    </xf>
  </cellXfs>
  <cellStyles count="4">
    <cellStyle name="Normalno" xfId="0" builtinId="0"/>
    <cellStyle name="Normalno 2" xfId="1" xr:uid="{6D52925A-2A09-42FE-B4D0-65690EDBCBCC}"/>
    <cellStyle name="Normalno 2 2" xfId="3" xr:uid="{8D4C7117-91EF-4B61-8B50-8FE03B46052D}"/>
    <cellStyle name="Normalno 3" xfId="2" xr:uid="{CD3C0A1C-0AB3-4274-8AF9-D73580DB47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F2C07-F5D8-4ED0-B70D-F8614DDDB7AC}">
  <dimension ref="A1:J38"/>
  <sheetViews>
    <sheetView tabSelected="1" zoomScaleNormal="100" workbookViewId="0">
      <selection activeCell="J17" sqref="J17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s="2" customFormat="1" ht="39.75" customHeight="1" x14ac:dyDescent="0.25">
      <c r="A1" s="47" t="s">
        <v>28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2" customFormat="1" ht="11.2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s="2" customFormat="1" ht="15.75" x14ac:dyDescent="0.25">
      <c r="A3" s="47" t="s">
        <v>27</v>
      </c>
      <c r="B3" s="47"/>
      <c r="C3" s="47"/>
      <c r="D3" s="47"/>
      <c r="E3" s="47"/>
      <c r="F3" s="47"/>
      <c r="G3" s="47"/>
      <c r="H3" s="47"/>
      <c r="I3" s="51"/>
      <c r="J3" s="51"/>
    </row>
    <row r="4" spans="1:10" s="2" customFormat="1" ht="8.25" customHeight="1" x14ac:dyDescent="0.25">
      <c r="A4" s="12"/>
      <c r="B4" s="12"/>
      <c r="C4" s="12"/>
      <c r="D4" s="12"/>
      <c r="E4" s="12"/>
      <c r="F4" s="12"/>
      <c r="G4" s="12"/>
      <c r="H4" s="12"/>
      <c r="I4" s="15"/>
      <c r="J4" s="15"/>
    </row>
    <row r="5" spans="1:10" s="2" customFormat="1" ht="18" customHeight="1" x14ac:dyDescent="0.25">
      <c r="A5" s="47" t="s">
        <v>26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s="2" customFormat="1" ht="25.5" x14ac:dyDescent="0.25">
      <c r="A6" s="45" t="s">
        <v>17</v>
      </c>
      <c r="B6" s="46"/>
      <c r="C6" s="46"/>
      <c r="D6" s="46"/>
      <c r="E6" s="46"/>
      <c r="F6" s="7" t="s">
        <v>29</v>
      </c>
      <c r="G6" s="7" t="s">
        <v>30</v>
      </c>
      <c r="H6" s="6" t="s">
        <v>31</v>
      </c>
      <c r="I6" s="6" t="s">
        <v>5</v>
      </c>
      <c r="J6" s="6" t="s">
        <v>4</v>
      </c>
    </row>
    <row r="7" spans="1:10" s="3" customFormat="1" ht="12" customHeight="1" x14ac:dyDescent="0.25">
      <c r="A7" s="28">
        <v>1</v>
      </c>
      <c r="B7" s="28"/>
      <c r="C7" s="28"/>
      <c r="D7" s="28"/>
      <c r="E7" s="28"/>
      <c r="F7" s="5">
        <v>2</v>
      </c>
      <c r="G7" s="5">
        <v>3</v>
      </c>
      <c r="H7" s="4">
        <v>4</v>
      </c>
      <c r="I7" s="4">
        <v>5</v>
      </c>
      <c r="J7" s="4">
        <v>6</v>
      </c>
    </row>
    <row r="8" spans="1:10" s="2" customFormat="1" x14ac:dyDescent="0.25">
      <c r="A8" s="37" t="s">
        <v>25</v>
      </c>
      <c r="B8" s="27"/>
      <c r="C8" s="27"/>
      <c r="D8" s="27"/>
      <c r="E8" s="52"/>
      <c r="F8" s="16">
        <f>F9+F10</f>
        <v>1082753.5900000001</v>
      </c>
      <c r="G8" s="16">
        <f>G9+G10</f>
        <v>1277906.1599999999</v>
      </c>
      <c r="H8" s="16">
        <f>H9+H10</f>
        <v>1241423.17</v>
      </c>
      <c r="I8" s="16">
        <f>I9+I10</f>
        <v>1236069.6000000001</v>
      </c>
      <c r="J8" s="16">
        <f>J9+J10</f>
        <v>1236759.6000000001</v>
      </c>
    </row>
    <row r="9" spans="1:10" s="2" customFormat="1" x14ac:dyDescent="0.25">
      <c r="A9" s="49" t="s">
        <v>24</v>
      </c>
      <c r="B9" s="42"/>
      <c r="C9" s="42"/>
      <c r="D9" s="42"/>
      <c r="E9" s="44"/>
      <c r="F9" s="17">
        <v>1082753.5900000001</v>
      </c>
      <c r="G9" s="17">
        <v>1277906.1599999999</v>
      </c>
      <c r="H9" s="17">
        <v>1241423.17</v>
      </c>
      <c r="I9" s="17">
        <v>1236069.6000000001</v>
      </c>
      <c r="J9" s="17">
        <v>1236759.6000000001</v>
      </c>
    </row>
    <row r="10" spans="1:10" s="2" customFormat="1" x14ac:dyDescent="0.25">
      <c r="A10" s="50" t="s">
        <v>23</v>
      </c>
      <c r="B10" s="44"/>
      <c r="C10" s="44"/>
      <c r="D10" s="44"/>
      <c r="E10" s="44"/>
      <c r="F10" s="17">
        <v>0</v>
      </c>
      <c r="G10" s="17">
        <v>0</v>
      </c>
      <c r="H10" s="17">
        <v>0</v>
      </c>
      <c r="I10" s="17">
        <v>0</v>
      </c>
      <c r="J10" s="17">
        <v>0</v>
      </c>
    </row>
    <row r="11" spans="1:10" s="2" customFormat="1" x14ac:dyDescent="0.25">
      <c r="A11" s="14" t="s">
        <v>22</v>
      </c>
      <c r="B11" s="13"/>
      <c r="C11" s="13"/>
      <c r="D11" s="13"/>
      <c r="E11" s="13"/>
      <c r="F11" s="16">
        <f>F12+F13</f>
        <v>1080495.8199999998</v>
      </c>
      <c r="G11" s="16">
        <f>G12+G13</f>
        <v>1285777.54</v>
      </c>
      <c r="H11" s="16">
        <f>H12+H13</f>
        <v>1242115.6000000001</v>
      </c>
      <c r="I11" s="16">
        <f>I12+I13</f>
        <v>1236069.6000000001</v>
      </c>
      <c r="J11" s="16">
        <f>J12+J13</f>
        <v>1236759.6000000001</v>
      </c>
    </row>
    <row r="12" spans="1:10" s="2" customFormat="1" x14ac:dyDescent="0.25">
      <c r="A12" s="41" t="s">
        <v>21</v>
      </c>
      <c r="B12" s="42"/>
      <c r="C12" s="42"/>
      <c r="D12" s="42"/>
      <c r="E12" s="42"/>
      <c r="F12" s="17">
        <v>1074452.68</v>
      </c>
      <c r="G12" s="17">
        <v>1275040.92</v>
      </c>
      <c r="H12" s="17">
        <v>1234215.6000000001</v>
      </c>
      <c r="I12" s="17">
        <v>1228169.6000000001</v>
      </c>
      <c r="J12" s="18">
        <v>1228859.6000000001</v>
      </c>
    </row>
    <row r="13" spans="1:10" s="2" customFormat="1" x14ac:dyDescent="0.25">
      <c r="A13" s="43" t="s">
        <v>20</v>
      </c>
      <c r="B13" s="44"/>
      <c r="C13" s="44"/>
      <c r="D13" s="44"/>
      <c r="E13" s="44"/>
      <c r="F13" s="19">
        <v>6043.14</v>
      </c>
      <c r="G13" s="19">
        <v>10736.62</v>
      </c>
      <c r="H13" s="19">
        <v>7900</v>
      </c>
      <c r="I13" s="19">
        <v>7900</v>
      </c>
      <c r="J13" s="18">
        <v>7900</v>
      </c>
    </row>
    <row r="14" spans="1:10" s="2" customFormat="1" x14ac:dyDescent="0.25">
      <c r="A14" s="26" t="s">
        <v>19</v>
      </c>
      <c r="B14" s="27"/>
      <c r="C14" s="27"/>
      <c r="D14" s="27"/>
      <c r="E14" s="27"/>
      <c r="F14" s="16">
        <f>F8-F11</f>
        <v>2257.7700000002515</v>
      </c>
      <c r="G14" s="16">
        <f>G8-G11</f>
        <v>-7871.3800000001211</v>
      </c>
      <c r="H14" s="16">
        <f>H8-H11</f>
        <v>-692.43000000016764</v>
      </c>
      <c r="I14" s="16">
        <f>I8-I11</f>
        <v>0</v>
      </c>
      <c r="J14" s="16">
        <f>J8-J11</f>
        <v>0</v>
      </c>
    </row>
    <row r="15" spans="1:10" s="2" customFormat="1" ht="12.75" customHeight="1" x14ac:dyDescent="0.25">
      <c r="A15" s="12"/>
      <c r="B15" s="11"/>
      <c r="C15" s="11"/>
      <c r="D15" s="11"/>
      <c r="E15" s="11"/>
      <c r="F15" s="11"/>
      <c r="G15" s="11"/>
      <c r="H15" s="10"/>
      <c r="I15" s="10"/>
      <c r="J15" s="10"/>
    </row>
    <row r="16" spans="1:10" s="2" customFormat="1" ht="18" customHeight="1" x14ac:dyDescent="0.25">
      <c r="A16" s="47" t="s">
        <v>18</v>
      </c>
      <c r="B16" s="48"/>
      <c r="C16" s="48"/>
      <c r="D16" s="48"/>
      <c r="E16" s="48"/>
      <c r="F16" s="48"/>
      <c r="G16" s="48"/>
      <c r="H16" s="48"/>
      <c r="I16" s="48"/>
      <c r="J16" s="48"/>
    </row>
    <row r="17" spans="1:10" s="2" customFormat="1" ht="25.5" x14ac:dyDescent="0.25">
      <c r="A17" s="45" t="s">
        <v>17</v>
      </c>
      <c r="B17" s="46"/>
      <c r="C17" s="46"/>
      <c r="D17" s="46"/>
      <c r="E17" s="46"/>
      <c r="F17" s="7" t="s">
        <v>8</v>
      </c>
      <c r="G17" s="7" t="s">
        <v>7</v>
      </c>
      <c r="H17" s="6" t="s">
        <v>6</v>
      </c>
      <c r="I17" s="6" t="s">
        <v>5</v>
      </c>
      <c r="J17" s="6" t="s">
        <v>4</v>
      </c>
    </row>
    <row r="18" spans="1:10" s="3" customFormat="1" ht="12" customHeight="1" x14ac:dyDescent="0.25">
      <c r="A18" s="28">
        <v>1</v>
      </c>
      <c r="B18" s="28"/>
      <c r="C18" s="28"/>
      <c r="D18" s="28"/>
      <c r="E18" s="28"/>
      <c r="F18" s="5">
        <v>2</v>
      </c>
      <c r="G18" s="5">
        <v>3</v>
      </c>
      <c r="H18" s="4">
        <v>4</v>
      </c>
      <c r="I18" s="4">
        <v>5</v>
      </c>
      <c r="J18" s="4">
        <v>6</v>
      </c>
    </row>
    <row r="19" spans="1:10" s="2" customFormat="1" x14ac:dyDescent="0.25">
      <c r="A19" s="43" t="s">
        <v>16</v>
      </c>
      <c r="B19" s="44"/>
      <c r="C19" s="44"/>
      <c r="D19" s="44"/>
      <c r="E19" s="44"/>
      <c r="F19" s="19">
        <v>0</v>
      </c>
      <c r="G19" s="19">
        <v>0</v>
      </c>
      <c r="H19" s="19">
        <v>0</v>
      </c>
      <c r="I19" s="19">
        <v>0</v>
      </c>
      <c r="J19" s="18">
        <v>0</v>
      </c>
    </row>
    <row r="20" spans="1:10" s="2" customFormat="1" x14ac:dyDescent="0.25">
      <c r="A20" s="43" t="s">
        <v>15</v>
      </c>
      <c r="B20" s="44"/>
      <c r="C20" s="44"/>
      <c r="D20" s="44"/>
      <c r="E20" s="44"/>
      <c r="F20" s="19">
        <v>0</v>
      </c>
      <c r="G20" s="19">
        <v>0</v>
      </c>
      <c r="H20" s="19">
        <v>0</v>
      </c>
      <c r="I20" s="19">
        <v>0</v>
      </c>
      <c r="J20" s="18">
        <v>0</v>
      </c>
    </row>
    <row r="21" spans="1:10" s="2" customFormat="1" x14ac:dyDescent="0.25">
      <c r="A21" s="26" t="s">
        <v>14</v>
      </c>
      <c r="B21" s="27"/>
      <c r="C21" s="27"/>
      <c r="D21" s="27"/>
      <c r="E21" s="27"/>
      <c r="F21" s="16">
        <f>F19-F20</f>
        <v>0</v>
      </c>
      <c r="G21" s="16">
        <f>G19-G20</f>
        <v>0</v>
      </c>
      <c r="H21" s="16">
        <f>H19-H20</f>
        <v>0</v>
      </c>
      <c r="I21" s="16">
        <f>I19-I20</f>
        <v>0</v>
      </c>
      <c r="J21" s="16">
        <f>J19-J20</f>
        <v>0</v>
      </c>
    </row>
    <row r="22" spans="1:10" s="2" customFormat="1" x14ac:dyDescent="0.25">
      <c r="A22" s="26" t="s">
        <v>13</v>
      </c>
      <c r="B22" s="27"/>
      <c r="C22" s="27"/>
      <c r="D22" s="27"/>
      <c r="E22" s="27"/>
      <c r="F22" s="16">
        <f>F14+F21</f>
        <v>2257.7700000002515</v>
      </c>
      <c r="G22" s="16">
        <f>G14+G21</f>
        <v>-7871.3800000001211</v>
      </c>
      <c r="H22" s="16">
        <f>H14+H21</f>
        <v>-692.43000000016764</v>
      </c>
      <c r="I22" s="16">
        <f>I14+I21</f>
        <v>0</v>
      </c>
      <c r="J22" s="16">
        <f>J14+J21</f>
        <v>0</v>
      </c>
    </row>
    <row r="23" spans="1:10" customFormat="1" x14ac:dyDescent="0.25"/>
    <row r="24" spans="1:10" s="2" customFormat="1" ht="18" customHeight="1" x14ac:dyDescent="0.25">
      <c r="A24" s="47" t="s">
        <v>12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s="2" customFormat="1" ht="25.5" x14ac:dyDescent="0.25">
      <c r="A25" s="34" t="s">
        <v>9</v>
      </c>
      <c r="B25" s="35"/>
      <c r="C25" s="35"/>
      <c r="D25" s="35"/>
      <c r="E25" s="36"/>
      <c r="F25" s="7" t="s">
        <v>29</v>
      </c>
      <c r="G25" s="7" t="s">
        <v>30</v>
      </c>
      <c r="H25" s="6" t="s">
        <v>6</v>
      </c>
      <c r="I25" s="6" t="s">
        <v>5</v>
      </c>
      <c r="J25" s="6" t="s">
        <v>4</v>
      </c>
    </row>
    <row r="26" spans="1:10" s="3" customFormat="1" ht="12" customHeight="1" x14ac:dyDescent="0.25">
      <c r="A26" s="28">
        <v>1</v>
      </c>
      <c r="B26" s="28"/>
      <c r="C26" s="28"/>
      <c r="D26" s="28"/>
      <c r="E26" s="28"/>
      <c r="F26" s="5">
        <v>2</v>
      </c>
      <c r="G26" s="5">
        <v>3</v>
      </c>
      <c r="H26" s="4">
        <v>4</v>
      </c>
      <c r="I26" s="4">
        <v>5</v>
      </c>
      <c r="J26" s="4">
        <v>6</v>
      </c>
    </row>
    <row r="27" spans="1:10" s="2" customFormat="1" ht="15" customHeight="1" x14ac:dyDescent="0.25">
      <c r="A27" s="29" t="s">
        <v>3</v>
      </c>
      <c r="B27" s="30"/>
      <c r="C27" s="30"/>
      <c r="D27" s="30"/>
      <c r="E27" s="31"/>
      <c r="F27" s="20">
        <v>4813.6099999999997</v>
      </c>
      <c r="G27" s="20">
        <v>7871.38</v>
      </c>
      <c r="H27" s="20">
        <v>692.43</v>
      </c>
      <c r="I27" s="20">
        <v>0</v>
      </c>
      <c r="J27" s="21">
        <v>0</v>
      </c>
    </row>
    <row r="28" spans="1:10" s="2" customFormat="1" ht="15" customHeight="1" x14ac:dyDescent="0.25">
      <c r="A28" s="26" t="s">
        <v>0</v>
      </c>
      <c r="B28" s="27"/>
      <c r="C28" s="27"/>
      <c r="D28" s="27"/>
      <c r="E28" s="27"/>
      <c r="F28" s="22">
        <v>7071.38</v>
      </c>
      <c r="G28" s="22">
        <v>692.43</v>
      </c>
      <c r="H28" s="22">
        <v>0</v>
      </c>
      <c r="I28" s="22">
        <f>I22+I27</f>
        <v>0</v>
      </c>
      <c r="J28" s="23">
        <f>J22+J27</f>
        <v>0</v>
      </c>
    </row>
    <row r="29" spans="1:10" s="2" customFormat="1" ht="45" customHeight="1" x14ac:dyDescent="0.25">
      <c r="A29" s="37" t="s">
        <v>11</v>
      </c>
      <c r="B29" s="38"/>
      <c r="C29" s="38"/>
      <c r="D29" s="38"/>
      <c r="E29" s="39"/>
      <c r="F29" s="22">
        <f>F14+F21+F27-F28</f>
        <v>2.5102053768932819E-10</v>
      </c>
      <c r="G29" s="22">
        <f>G14+G21+G27-G28</f>
        <v>-692.43000000012091</v>
      </c>
      <c r="H29" s="22">
        <f>H14+H21+H27-H28</f>
        <v>-1.6768808563938364E-10</v>
      </c>
      <c r="I29" s="22">
        <f>I14+I21+I27-I28</f>
        <v>0</v>
      </c>
      <c r="J29" s="23">
        <f>J14+J21+J27-J28</f>
        <v>0</v>
      </c>
    </row>
    <row r="30" spans="1:10" s="2" customFormat="1" ht="11.25" customHeight="1" x14ac:dyDescent="0.25">
      <c r="A30" s="9"/>
      <c r="B30" s="8"/>
      <c r="C30" s="8"/>
      <c r="D30" s="8"/>
      <c r="E30" s="8"/>
      <c r="F30" s="8"/>
      <c r="G30" s="8"/>
      <c r="H30" s="8"/>
      <c r="I30" s="8"/>
      <c r="J30" s="8"/>
    </row>
    <row r="31" spans="1:10" s="2" customFormat="1" ht="18" customHeight="1" x14ac:dyDescent="0.25">
      <c r="A31" s="40" t="s">
        <v>10</v>
      </c>
      <c r="B31" s="40"/>
      <c r="C31" s="40"/>
      <c r="D31" s="40"/>
      <c r="E31" s="40"/>
      <c r="F31" s="40"/>
      <c r="G31" s="40"/>
      <c r="H31" s="40"/>
      <c r="I31" s="40"/>
      <c r="J31" s="40"/>
    </row>
    <row r="32" spans="1:10" s="2" customFormat="1" ht="25.5" x14ac:dyDescent="0.25">
      <c r="A32" s="34" t="s">
        <v>9</v>
      </c>
      <c r="B32" s="35"/>
      <c r="C32" s="35"/>
      <c r="D32" s="35"/>
      <c r="E32" s="36"/>
      <c r="F32" s="7" t="s">
        <v>29</v>
      </c>
      <c r="G32" s="7" t="s">
        <v>30</v>
      </c>
      <c r="H32" s="6" t="s">
        <v>31</v>
      </c>
      <c r="I32" s="6" t="s">
        <v>32</v>
      </c>
      <c r="J32" s="6" t="s">
        <v>33</v>
      </c>
    </row>
    <row r="33" spans="1:10" s="3" customFormat="1" ht="12" customHeight="1" x14ac:dyDescent="0.25">
      <c r="A33" s="28">
        <v>1</v>
      </c>
      <c r="B33" s="28"/>
      <c r="C33" s="28"/>
      <c r="D33" s="28"/>
      <c r="E33" s="28"/>
      <c r="F33" s="5">
        <v>2</v>
      </c>
      <c r="G33" s="5">
        <v>3</v>
      </c>
      <c r="H33" s="4">
        <v>4</v>
      </c>
      <c r="I33" s="4">
        <v>5</v>
      </c>
      <c r="J33" s="4">
        <v>6</v>
      </c>
    </row>
    <row r="34" spans="1:10" s="2" customFormat="1" x14ac:dyDescent="0.25">
      <c r="A34" s="29" t="s">
        <v>3</v>
      </c>
      <c r="B34" s="30"/>
      <c r="C34" s="30"/>
      <c r="D34" s="30"/>
      <c r="E34" s="31"/>
      <c r="F34" s="20">
        <v>0</v>
      </c>
      <c r="G34" s="20">
        <v>7871.38</v>
      </c>
      <c r="H34" s="20">
        <v>-692.43</v>
      </c>
      <c r="I34" s="20">
        <v>0</v>
      </c>
      <c r="J34" s="21">
        <v>0</v>
      </c>
    </row>
    <row r="35" spans="1:10" s="2" customFormat="1" ht="28.5" customHeight="1" x14ac:dyDescent="0.25">
      <c r="A35" s="29" t="s">
        <v>2</v>
      </c>
      <c r="B35" s="30"/>
      <c r="C35" s="30"/>
      <c r="D35" s="30"/>
      <c r="E35" s="31"/>
      <c r="F35" s="20">
        <v>0</v>
      </c>
      <c r="G35" s="20">
        <v>7871.38</v>
      </c>
      <c r="H35" s="20">
        <v>-692.43</v>
      </c>
      <c r="I35" s="20">
        <v>0</v>
      </c>
      <c r="J35" s="21">
        <v>0</v>
      </c>
    </row>
    <row r="36" spans="1:10" s="2" customFormat="1" ht="25.5" customHeight="1" x14ac:dyDescent="0.25">
      <c r="A36" s="29" t="s">
        <v>1</v>
      </c>
      <c r="B36" s="32"/>
      <c r="C36" s="32"/>
      <c r="D36" s="32"/>
      <c r="E36" s="33"/>
      <c r="F36" s="20">
        <v>0</v>
      </c>
      <c r="G36" s="20">
        <v>-692.43</v>
      </c>
      <c r="H36" s="20">
        <v>0</v>
      </c>
      <c r="I36" s="20">
        <v>0</v>
      </c>
      <c r="J36" s="21">
        <v>0</v>
      </c>
    </row>
    <row r="37" spans="1:10" s="2" customFormat="1" ht="15" customHeight="1" x14ac:dyDescent="0.25">
      <c r="A37" s="26" t="s">
        <v>0</v>
      </c>
      <c r="B37" s="27"/>
      <c r="C37" s="27"/>
      <c r="D37" s="27"/>
      <c r="E37" s="27"/>
      <c r="F37" s="24">
        <f>F34-F35+F36</f>
        <v>0</v>
      </c>
      <c r="G37" s="24">
        <f>G34-G35+G36</f>
        <v>-692.43</v>
      </c>
      <c r="H37" s="24">
        <f>H34-H35+H36</f>
        <v>0</v>
      </c>
      <c r="I37" s="24">
        <f>I34-I35+I36</f>
        <v>0</v>
      </c>
      <c r="J37" s="25">
        <f>J34-J35+J36</f>
        <v>0</v>
      </c>
    </row>
    <row r="38" spans="1:10" ht="9" customHeight="1" x14ac:dyDescent="0.25"/>
  </sheetData>
  <mergeCells count="31">
    <mergeCell ref="A9:E9"/>
    <mergeCell ref="A10:E10"/>
    <mergeCell ref="A1:J1"/>
    <mergeCell ref="A3:J3"/>
    <mergeCell ref="A5:J5"/>
    <mergeCell ref="A6:E6"/>
    <mergeCell ref="A8:E8"/>
    <mergeCell ref="A7:E7"/>
    <mergeCell ref="A12:E12"/>
    <mergeCell ref="A13:E13"/>
    <mergeCell ref="A14:E14"/>
    <mergeCell ref="A17:E17"/>
    <mergeCell ref="A24:J24"/>
    <mergeCell ref="A16:J16"/>
    <mergeCell ref="A19:E19"/>
    <mergeCell ref="A20:E20"/>
    <mergeCell ref="A21:E21"/>
    <mergeCell ref="A22:E22"/>
    <mergeCell ref="A37:E37"/>
    <mergeCell ref="A33:E33"/>
    <mergeCell ref="A18:E18"/>
    <mergeCell ref="A26:E26"/>
    <mergeCell ref="A34:E34"/>
    <mergeCell ref="A35:E35"/>
    <mergeCell ref="A36:E36"/>
    <mergeCell ref="A32:E32"/>
    <mergeCell ref="A25:E25"/>
    <mergeCell ref="A27:E27"/>
    <mergeCell ref="A28:E28"/>
    <mergeCell ref="A29:E29"/>
    <mergeCell ref="A31:J3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24689-DE98-49E4-B5EB-0C37BC06332C}">
  <dimension ref="A2:J46"/>
  <sheetViews>
    <sheetView showGridLines="0" workbookViewId="0">
      <selection activeCell="L6" sqref="L6"/>
    </sheetView>
  </sheetViews>
  <sheetFormatPr defaultRowHeight="11.25" x14ac:dyDescent="0.15"/>
  <cols>
    <col min="1" max="1" width="37.7109375" style="71" customWidth="1"/>
    <col min="2" max="3" width="13" style="55" customWidth="1"/>
    <col min="4" max="4" width="8.28515625" style="55" hidden="1" customWidth="1"/>
    <col min="5" max="5" width="12.7109375" style="55" customWidth="1"/>
    <col min="6" max="6" width="6.140625" style="55" hidden="1" customWidth="1"/>
    <col min="7" max="7" width="13.28515625" style="55" customWidth="1"/>
    <col min="8" max="8" width="6.28515625" style="55" hidden="1" customWidth="1"/>
    <col min="9" max="9" width="12.7109375" style="55" customWidth="1"/>
    <col min="10" max="10" width="6.5703125" style="55" hidden="1" customWidth="1"/>
    <col min="11" max="16384" width="9.140625" style="55"/>
  </cols>
  <sheetData>
    <row r="2" spans="1:10" ht="24" customHeight="1" thickBot="1" x14ac:dyDescent="0.3">
      <c r="A2" s="53" t="s">
        <v>34</v>
      </c>
      <c r="B2" s="54"/>
      <c r="C2" s="54"/>
    </row>
    <row r="3" spans="1:10" s="57" customFormat="1" ht="48" customHeight="1" thickBot="1" x14ac:dyDescent="0.2">
      <c r="A3" s="56" t="s">
        <v>35</v>
      </c>
      <c r="B3" s="56" t="s">
        <v>36</v>
      </c>
      <c r="C3" s="56" t="s">
        <v>37</v>
      </c>
      <c r="D3" s="56" t="s">
        <v>38</v>
      </c>
      <c r="E3" s="56" t="s">
        <v>39</v>
      </c>
      <c r="F3" s="56" t="s">
        <v>40</v>
      </c>
      <c r="G3" s="56" t="s">
        <v>41</v>
      </c>
      <c r="H3" s="56" t="s">
        <v>42</v>
      </c>
      <c r="I3" s="56" t="s">
        <v>43</v>
      </c>
      <c r="J3" s="56" t="s">
        <v>44</v>
      </c>
    </row>
    <row r="4" spans="1:10" s="61" customFormat="1" ht="15" x14ac:dyDescent="0.25">
      <c r="A4" s="58" t="s">
        <v>45</v>
      </c>
      <c r="B4" s="59">
        <v>1082753.5900000001</v>
      </c>
      <c r="C4" s="59">
        <v>1277906.1599999999</v>
      </c>
      <c r="D4" s="60">
        <v>149.32</v>
      </c>
      <c r="E4" s="59">
        <v>1241423.17</v>
      </c>
      <c r="F4" s="60">
        <v>97.15</v>
      </c>
      <c r="G4" s="59">
        <v>1236069.6000000001</v>
      </c>
      <c r="H4" s="60">
        <v>99.57</v>
      </c>
      <c r="I4" s="59">
        <v>1236759.6000000001</v>
      </c>
      <c r="J4" s="60">
        <v>100.06</v>
      </c>
    </row>
    <row r="5" spans="1:10" s="66" customFormat="1" ht="25.5" x14ac:dyDescent="0.2">
      <c r="A5" s="62" t="s">
        <v>46</v>
      </c>
      <c r="B5" s="63">
        <v>1082753.5900000001</v>
      </c>
      <c r="C5" s="63">
        <v>1277906.1599999999</v>
      </c>
      <c r="D5" s="64">
        <v>149.32</v>
      </c>
      <c r="E5" s="63">
        <v>1241423.17</v>
      </c>
      <c r="F5" s="64">
        <v>97.15</v>
      </c>
      <c r="G5" s="65">
        <v>1236069.6000000001</v>
      </c>
      <c r="H5" s="64">
        <v>99.57</v>
      </c>
      <c r="I5" s="63">
        <v>1236759.6000000001</v>
      </c>
      <c r="J5" s="64">
        <v>100.06</v>
      </c>
    </row>
    <row r="6" spans="1:10" s="66" customFormat="1" ht="22.5" customHeight="1" x14ac:dyDescent="0.2">
      <c r="A6" s="62" t="s">
        <v>47</v>
      </c>
      <c r="B6" s="63">
        <v>26596.9</v>
      </c>
      <c r="C6" s="63">
        <v>32148.77</v>
      </c>
      <c r="D6" s="64">
        <v>148.44</v>
      </c>
      <c r="E6" s="63">
        <v>38315.39</v>
      </c>
      <c r="F6" s="64">
        <v>119.18</v>
      </c>
      <c r="G6" s="65">
        <v>38315.39</v>
      </c>
      <c r="H6" s="64">
        <v>100</v>
      </c>
      <c r="I6" s="63">
        <v>38315.39</v>
      </c>
      <c r="J6" s="64">
        <v>100</v>
      </c>
    </row>
    <row r="7" spans="1:10" s="66" customFormat="1" ht="25.5" x14ac:dyDescent="0.2">
      <c r="A7" s="62" t="s">
        <v>48</v>
      </c>
      <c r="B7" s="63">
        <v>26596.9</v>
      </c>
      <c r="C7" s="63">
        <v>32148.77</v>
      </c>
      <c r="D7" s="64">
        <v>148.44</v>
      </c>
      <c r="E7" s="63">
        <v>38315.39</v>
      </c>
      <c r="F7" s="64">
        <v>119.18</v>
      </c>
      <c r="G7" s="65">
        <v>38315.39</v>
      </c>
      <c r="H7" s="64">
        <v>100</v>
      </c>
      <c r="I7" s="63">
        <v>38315.39</v>
      </c>
      <c r="J7" s="64">
        <v>100</v>
      </c>
    </row>
    <row r="8" spans="1:10" s="66" customFormat="1" ht="21" x14ac:dyDescent="0.2">
      <c r="A8" s="67" t="s">
        <v>49</v>
      </c>
      <c r="B8" s="68">
        <v>26596.9</v>
      </c>
      <c r="C8" s="68">
        <v>32148.77</v>
      </c>
      <c r="D8" s="69">
        <v>148.44</v>
      </c>
      <c r="E8" s="68">
        <v>38315.39</v>
      </c>
      <c r="F8" s="69">
        <v>119.18</v>
      </c>
      <c r="G8" s="70"/>
      <c r="H8" s="69"/>
      <c r="I8" s="69"/>
      <c r="J8" s="69"/>
    </row>
    <row r="9" spans="1:10" s="66" customFormat="1" ht="37.5" customHeight="1" x14ac:dyDescent="0.2">
      <c r="A9" s="62" t="s">
        <v>50</v>
      </c>
      <c r="B9" s="63">
        <v>334.72</v>
      </c>
      <c r="C9" s="64">
        <v>191</v>
      </c>
      <c r="D9" s="64">
        <v>165.05</v>
      </c>
      <c r="E9" s="64">
        <v>192</v>
      </c>
      <c r="F9" s="64">
        <v>100.52</v>
      </c>
      <c r="G9" s="70">
        <v>192</v>
      </c>
      <c r="H9" s="64">
        <v>100</v>
      </c>
      <c r="I9" s="64">
        <v>192</v>
      </c>
      <c r="J9" s="64">
        <v>100</v>
      </c>
    </row>
    <row r="10" spans="1:10" s="66" customFormat="1" ht="12.75" x14ac:dyDescent="0.2">
      <c r="A10" s="62" t="s">
        <v>51</v>
      </c>
      <c r="B10" s="63">
        <v>4.62</v>
      </c>
      <c r="C10" s="64">
        <v>5</v>
      </c>
      <c r="D10" s="64">
        <v>97.66</v>
      </c>
      <c r="E10" s="64">
        <v>6</v>
      </c>
      <c r="F10" s="64">
        <v>120</v>
      </c>
      <c r="G10" s="70">
        <v>6</v>
      </c>
      <c r="H10" s="64">
        <v>100</v>
      </c>
      <c r="I10" s="64">
        <v>6</v>
      </c>
      <c r="J10" s="64">
        <v>100</v>
      </c>
    </row>
    <row r="11" spans="1:10" s="66" customFormat="1" ht="12" x14ac:dyDescent="0.2">
      <c r="A11" s="67" t="s">
        <v>52</v>
      </c>
      <c r="B11" s="68">
        <v>4.62</v>
      </c>
      <c r="C11" s="69">
        <v>5</v>
      </c>
      <c r="D11" s="69">
        <v>97.66</v>
      </c>
      <c r="E11" s="69">
        <v>6</v>
      </c>
      <c r="F11" s="69">
        <v>120</v>
      </c>
      <c r="G11" s="70"/>
      <c r="H11" s="69"/>
      <c r="I11" s="69"/>
      <c r="J11" s="69"/>
    </row>
    <row r="12" spans="1:10" s="66" customFormat="1" ht="38.25" x14ac:dyDescent="0.2">
      <c r="A12" s="62" t="s">
        <v>53</v>
      </c>
      <c r="B12" s="63">
        <v>330.1</v>
      </c>
      <c r="C12" s="64">
        <v>186</v>
      </c>
      <c r="D12" s="64">
        <v>168.17</v>
      </c>
      <c r="E12" s="64">
        <v>186</v>
      </c>
      <c r="F12" s="64">
        <v>100</v>
      </c>
      <c r="G12" s="70">
        <v>186</v>
      </c>
      <c r="H12" s="64">
        <v>100</v>
      </c>
      <c r="I12" s="64">
        <v>186</v>
      </c>
      <c r="J12" s="64">
        <v>100</v>
      </c>
    </row>
    <row r="13" spans="1:10" s="66" customFormat="1" ht="21" x14ac:dyDescent="0.2">
      <c r="A13" s="67" t="s">
        <v>54</v>
      </c>
      <c r="B13" s="68">
        <v>330.1</v>
      </c>
      <c r="C13" s="69">
        <v>186</v>
      </c>
      <c r="D13" s="69">
        <v>168.17</v>
      </c>
      <c r="E13" s="69">
        <v>186</v>
      </c>
      <c r="F13" s="69">
        <v>100</v>
      </c>
      <c r="G13" s="70"/>
      <c r="H13" s="69"/>
      <c r="I13" s="69"/>
      <c r="J13" s="69"/>
    </row>
    <row r="14" spans="1:10" s="66" customFormat="1" ht="34.5" customHeight="1" x14ac:dyDescent="0.2">
      <c r="A14" s="62" t="s">
        <v>55</v>
      </c>
      <c r="B14" s="63">
        <v>28386.59</v>
      </c>
      <c r="C14" s="63">
        <v>50175.03</v>
      </c>
      <c r="D14" s="64">
        <v>176.05</v>
      </c>
      <c r="E14" s="63">
        <v>57200</v>
      </c>
      <c r="F14" s="64">
        <v>114</v>
      </c>
      <c r="G14" s="65">
        <v>57200</v>
      </c>
      <c r="H14" s="64">
        <v>100</v>
      </c>
      <c r="I14" s="63">
        <v>57200</v>
      </c>
      <c r="J14" s="64">
        <v>100</v>
      </c>
    </row>
    <row r="15" spans="1:10" s="66" customFormat="1" ht="38.25" x14ac:dyDescent="0.2">
      <c r="A15" s="62" t="s">
        <v>56</v>
      </c>
      <c r="B15" s="63">
        <v>28386.59</v>
      </c>
      <c r="C15" s="63">
        <v>50175.03</v>
      </c>
      <c r="D15" s="64">
        <v>176.05</v>
      </c>
      <c r="E15" s="63">
        <v>57200</v>
      </c>
      <c r="F15" s="64">
        <v>114</v>
      </c>
      <c r="G15" s="65">
        <v>57200</v>
      </c>
      <c r="H15" s="64">
        <v>100</v>
      </c>
      <c r="I15" s="63">
        <v>57200</v>
      </c>
      <c r="J15" s="64">
        <v>100</v>
      </c>
    </row>
    <row r="16" spans="1:10" s="66" customFormat="1" ht="12" x14ac:dyDescent="0.2">
      <c r="A16" s="67" t="s">
        <v>57</v>
      </c>
      <c r="B16" s="68">
        <v>28386.59</v>
      </c>
      <c r="C16" s="68">
        <v>50175.03</v>
      </c>
      <c r="D16" s="69">
        <v>176.05</v>
      </c>
      <c r="E16" s="68">
        <v>57200</v>
      </c>
      <c r="F16" s="69">
        <v>114</v>
      </c>
      <c r="G16" s="70"/>
      <c r="H16" s="69"/>
      <c r="I16" s="69"/>
      <c r="J16" s="69"/>
    </row>
    <row r="17" spans="1:10" s="66" customFormat="1" ht="39" customHeight="1" x14ac:dyDescent="0.2">
      <c r="A17" s="62" t="s">
        <v>58</v>
      </c>
      <c r="B17" s="63">
        <v>62053.69</v>
      </c>
      <c r="C17" s="63">
        <v>58500</v>
      </c>
      <c r="D17" s="64">
        <v>162.88999999999999</v>
      </c>
      <c r="E17" s="63">
        <v>58500</v>
      </c>
      <c r="F17" s="64">
        <v>100</v>
      </c>
      <c r="G17" s="65">
        <v>58500</v>
      </c>
      <c r="H17" s="64">
        <v>100</v>
      </c>
      <c r="I17" s="63">
        <v>58500</v>
      </c>
      <c r="J17" s="64">
        <v>100</v>
      </c>
    </row>
    <row r="18" spans="1:10" s="66" customFormat="1" ht="25.5" x14ac:dyDescent="0.2">
      <c r="A18" s="62" t="s">
        <v>48</v>
      </c>
      <c r="B18" s="63">
        <v>62053.69</v>
      </c>
      <c r="C18" s="63">
        <v>58500</v>
      </c>
      <c r="D18" s="64">
        <v>162.88999999999999</v>
      </c>
      <c r="E18" s="63">
        <v>58500</v>
      </c>
      <c r="F18" s="64">
        <v>100</v>
      </c>
      <c r="G18" s="65">
        <v>58500</v>
      </c>
      <c r="H18" s="64">
        <v>100</v>
      </c>
      <c r="I18" s="63">
        <v>58500</v>
      </c>
      <c r="J18" s="64">
        <v>100</v>
      </c>
    </row>
    <row r="19" spans="1:10" s="66" customFormat="1" ht="21" x14ac:dyDescent="0.2">
      <c r="A19" s="67" t="s">
        <v>49</v>
      </c>
      <c r="B19" s="68">
        <v>62053.69</v>
      </c>
      <c r="C19" s="68">
        <v>58500</v>
      </c>
      <c r="D19" s="69">
        <v>162.88999999999999</v>
      </c>
      <c r="E19" s="68">
        <v>58500</v>
      </c>
      <c r="F19" s="69">
        <v>100</v>
      </c>
      <c r="G19" s="70"/>
      <c r="H19" s="69"/>
      <c r="I19" s="69"/>
      <c r="J19" s="69"/>
    </row>
    <row r="20" spans="1:10" s="66" customFormat="1" ht="50.25" customHeight="1" x14ac:dyDescent="0.2">
      <c r="A20" s="62" t="s">
        <v>59</v>
      </c>
      <c r="B20" s="63"/>
      <c r="C20" s="64"/>
      <c r="D20" s="64"/>
      <c r="E20" s="63">
        <v>1025069.17</v>
      </c>
      <c r="F20" s="64"/>
      <c r="G20" s="65">
        <v>1019715.6</v>
      </c>
      <c r="H20" s="64">
        <v>99.48</v>
      </c>
      <c r="I20" s="63">
        <v>1020405.6</v>
      </c>
      <c r="J20" s="64">
        <v>100.07</v>
      </c>
    </row>
    <row r="21" spans="1:10" s="66" customFormat="1" ht="25.5" x14ac:dyDescent="0.2">
      <c r="A21" s="62" t="s">
        <v>60</v>
      </c>
      <c r="B21" s="63"/>
      <c r="C21" s="64"/>
      <c r="D21" s="64"/>
      <c r="E21" s="63">
        <v>1025069.17</v>
      </c>
      <c r="F21" s="64"/>
      <c r="G21" s="65">
        <v>1019715.6</v>
      </c>
      <c r="H21" s="64">
        <v>99.48</v>
      </c>
      <c r="I21" s="63">
        <v>1020405.6</v>
      </c>
      <c r="J21" s="64">
        <v>100.07</v>
      </c>
    </row>
    <row r="22" spans="1:10" s="66" customFormat="1" ht="21" x14ac:dyDescent="0.2">
      <c r="A22" s="67" t="s">
        <v>61</v>
      </c>
      <c r="B22" s="68"/>
      <c r="C22" s="69"/>
      <c r="D22" s="69"/>
      <c r="E22" s="68">
        <v>1025069.17</v>
      </c>
      <c r="F22" s="69"/>
      <c r="G22" s="70"/>
      <c r="H22" s="69"/>
      <c r="I22" s="69"/>
      <c r="J22" s="69"/>
    </row>
    <row r="23" spans="1:10" s="66" customFormat="1" ht="39" customHeight="1" x14ac:dyDescent="0.2">
      <c r="A23" s="62" t="s">
        <v>62</v>
      </c>
      <c r="B23" s="63"/>
      <c r="C23" s="64"/>
      <c r="D23" s="64"/>
      <c r="E23" s="63">
        <v>50422</v>
      </c>
      <c r="F23" s="64"/>
      <c r="G23" s="65">
        <v>50422</v>
      </c>
      <c r="H23" s="64">
        <v>100</v>
      </c>
      <c r="I23" s="63">
        <v>50422</v>
      </c>
      <c r="J23" s="64">
        <v>100</v>
      </c>
    </row>
    <row r="24" spans="1:10" s="66" customFormat="1" ht="25.5" x14ac:dyDescent="0.2">
      <c r="A24" s="62" t="s">
        <v>60</v>
      </c>
      <c r="B24" s="63"/>
      <c r="C24" s="64"/>
      <c r="D24" s="64"/>
      <c r="E24" s="63">
        <v>50422</v>
      </c>
      <c r="F24" s="64"/>
      <c r="G24" s="65">
        <v>50422</v>
      </c>
      <c r="H24" s="64">
        <v>100</v>
      </c>
      <c r="I24" s="63">
        <v>50422</v>
      </c>
      <c r="J24" s="64">
        <v>100</v>
      </c>
    </row>
    <row r="25" spans="1:10" s="66" customFormat="1" ht="21" x14ac:dyDescent="0.2">
      <c r="A25" s="67" t="s">
        <v>61</v>
      </c>
      <c r="B25" s="68"/>
      <c r="C25" s="69"/>
      <c r="D25" s="69"/>
      <c r="E25" s="68">
        <v>50422</v>
      </c>
      <c r="F25" s="69"/>
      <c r="G25" s="70"/>
      <c r="H25" s="69"/>
      <c r="I25" s="69"/>
      <c r="J25" s="69"/>
    </row>
    <row r="26" spans="1:10" s="66" customFormat="1" ht="24" customHeight="1" x14ac:dyDescent="0.2">
      <c r="A26" s="62" t="s">
        <v>63</v>
      </c>
      <c r="B26" s="63"/>
      <c r="C26" s="64"/>
      <c r="D26" s="64"/>
      <c r="E26" s="63">
        <v>11724.61</v>
      </c>
      <c r="F26" s="64"/>
      <c r="G26" s="65">
        <v>11724.61</v>
      </c>
      <c r="H26" s="64">
        <v>100</v>
      </c>
      <c r="I26" s="63">
        <v>11724.61</v>
      </c>
      <c r="J26" s="64">
        <v>100</v>
      </c>
    </row>
    <row r="27" spans="1:10" s="66" customFormat="1" ht="25.5" x14ac:dyDescent="0.2">
      <c r="A27" s="62" t="s">
        <v>48</v>
      </c>
      <c r="B27" s="63"/>
      <c r="C27" s="64"/>
      <c r="D27" s="64"/>
      <c r="E27" s="63">
        <v>11724.61</v>
      </c>
      <c r="F27" s="64"/>
      <c r="G27" s="65">
        <v>11724.61</v>
      </c>
      <c r="H27" s="64">
        <v>100</v>
      </c>
      <c r="I27" s="63">
        <v>11724.61</v>
      </c>
      <c r="J27" s="64">
        <v>100</v>
      </c>
    </row>
    <row r="28" spans="1:10" s="66" customFormat="1" ht="21" x14ac:dyDescent="0.2">
      <c r="A28" s="67" t="s">
        <v>49</v>
      </c>
      <c r="B28" s="68"/>
      <c r="C28" s="69"/>
      <c r="D28" s="69"/>
      <c r="E28" s="68">
        <v>11724.61</v>
      </c>
      <c r="F28" s="69"/>
      <c r="G28" s="70"/>
      <c r="H28" s="69"/>
      <c r="I28" s="69"/>
      <c r="J28" s="69"/>
    </row>
    <row r="29" spans="1:10" s="66" customFormat="1" ht="36" customHeight="1" x14ac:dyDescent="0.2">
      <c r="A29" s="62" t="s">
        <v>64</v>
      </c>
      <c r="B29" s="63">
        <v>714.65</v>
      </c>
      <c r="C29" s="63">
        <v>4888.88</v>
      </c>
      <c r="D29" s="64">
        <v>143.12</v>
      </c>
      <c r="E29" s="64"/>
      <c r="F29" s="64"/>
      <c r="G29" s="70"/>
      <c r="H29" s="64"/>
      <c r="I29" s="64"/>
      <c r="J29" s="64"/>
    </row>
    <row r="30" spans="1:10" s="66" customFormat="1" ht="25.5" x14ac:dyDescent="0.2">
      <c r="A30" s="62" t="s">
        <v>48</v>
      </c>
      <c r="B30" s="63">
        <v>714.65</v>
      </c>
      <c r="C30" s="63">
        <v>4888.88</v>
      </c>
      <c r="D30" s="64">
        <v>143.12</v>
      </c>
      <c r="E30" s="64"/>
      <c r="F30" s="64"/>
      <c r="G30" s="70"/>
      <c r="H30" s="64"/>
      <c r="I30" s="64"/>
      <c r="J30" s="64"/>
    </row>
    <row r="31" spans="1:10" s="66" customFormat="1" ht="21" x14ac:dyDescent="0.2">
      <c r="A31" s="67" t="s">
        <v>49</v>
      </c>
      <c r="B31" s="68">
        <v>714.65</v>
      </c>
      <c r="C31" s="68">
        <v>4888.88</v>
      </c>
      <c r="D31" s="69">
        <v>143.12</v>
      </c>
      <c r="E31" s="69"/>
      <c r="F31" s="69"/>
      <c r="G31" s="70"/>
      <c r="H31" s="69"/>
      <c r="I31" s="69"/>
      <c r="J31" s="69"/>
    </row>
    <row r="32" spans="1:10" s="66" customFormat="1" ht="36.75" customHeight="1" x14ac:dyDescent="0.2">
      <c r="A32" s="62" t="s">
        <v>65</v>
      </c>
      <c r="B32" s="63">
        <v>10753.44</v>
      </c>
      <c r="C32" s="63">
        <v>9042.24</v>
      </c>
      <c r="D32" s="64">
        <v>138.49</v>
      </c>
      <c r="E32" s="64"/>
      <c r="F32" s="64"/>
      <c r="G32" s="70"/>
      <c r="H32" s="64"/>
      <c r="I32" s="64"/>
      <c r="J32" s="64"/>
    </row>
    <row r="33" spans="1:10" s="66" customFormat="1" ht="25.5" x14ac:dyDescent="0.2">
      <c r="A33" s="62" t="s">
        <v>48</v>
      </c>
      <c r="B33" s="63">
        <v>10753.44</v>
      </c>
      <c r="C33" s="63">
        <v>9042.24</v>
      </c>
      <c r="D33" s="64">
        <v>138.49</v>
      </c>
      <c r="E33" s="64"/>
      <c r="F33" s="64"/>
      <c r="G33" s="70"/>
      <c r="H33" s="64"/>
      <c r="I33" s="64"/>
      <c r="J33" s="64"/>
    </row>
    <row r="34" spans="1:10" s="66" customFormat="1" ht="21" x14ac:dyDescent="0.2">
      <c r="A34" s="67" t="s">
        <v>49</v>
      </c>
      <c r="B34" s="68">
        <v>10753.44</v>
      </c>
      <c r="C34" s="68">
        <v>9042.24</v>
      </c>
      <c r="D34" s="69">
        <v>138.49</v>
      </c>
      <c r="E34" s="69"/>
      <c r="F34" s="69"/>
      <c r="G34" s="70"/>
      <c r="H34" s="69"/>
      <c r="I34" s="69"/>
      <c r="J34" s="69"/>
    </row>
    <row r="35" spans="1:10" s="66" customFormat="1" ht="30" customHeight="1" x14ac:dyDescent="0.2">
      <c r="A35" s="62" t="s">
        <v>66</v>
      </c>
      <c r="B35" s="63" t="s">
        <v>67</v>
      </c>
      <c r="C35" s="63">
        <v>1121147.33</v>
      </c>
      <c r="D35" s="64">
        <v>147.93</v>
      </c>
      <c r="E35" s="64"/>
      <c r="F35" s="64"/>
      <c r="G35" s="70"/>
      <c r="H35" s="64"/>
      <c r="I35" s="64"/>
      <c r="J35" s="64"/>
    </row>
    <row r="36" spans="1:10" s="66" customFormat="1" ht="25.5" x14ac:dyDescent="0.2">
      <c r="A36" s="62" t="s">
        <v>60</v>
      </c>
      <c r="B36" s="63">
        <v>947696.4</v>
      </c>
      <c r="C36" s="63">
        <v>1121147.33</v>
      </c>
      <c r="D36" s="64">
        <v>147.93</v>
      </c>
      <c r="E36" s="64"/>
      <c r="F36" s="64"/>
      <c r="G36" s="70"/>
      <c r="H36" s="64"/>
      <c r="I36" s="64"/>
      <c r="J36" s="64"/>
    </row>
    <row r="37" spans="1:10" s="66" customFormat="1" ht="21" x14ac:dyDescent="0.2">
      <c r="A37" s="67" t="s">
        <v>61</v>
      </c>
      <c r="B37" s="68">
        <v>947696.4</v>
      </c>
      <c r="C37" s="68">
        <v>1121147.33</v>
      </c>
      <c r="D37" s="69">
        <v>147.93</v>
      </c>
      <c r="E37" s="69"/>
      <c r="F37" s="69"/>
      <c r="G37" s="70"/>
      <c r="H37" s="69"/>
      <c r="I37" s="69"/>
      <c r="J37" s="69"/>
    </row>
    <row r="38" spans="1:10" s="66" customFormat="1" ht="24" customHeight="1" x14ac:dyDescent="0.2">
      <c r="A38" s="62" t="s">
        <v>68</v>
      </c>
      <c r="B38" s="63">
        <v>1096.6199999999999</v>
      </c>
      <c r="C38" s="63">
        <v>1219.3499999999999</v>
      </c>
      <c r="D38" s="64">
        <v>100</v>
      </c>
      <c r="E38" s="64"/>
      <c r="F38" s="64"/>
      <c r="G38" s="70"/>
      <c r="H38" s="64"/>
      <c r="I38" s="64"/>
      <c r="J38" s="64"/>
    </row>
    <row r="39" spans="1:10" s="66" customFormat="1" ht="25.5" x14ac:dyDescent="0.2">
      <c r="A39" s="62" t="s">
        <v>48</v>
      </c>
      <c r="B39" s="63">
        <v>1096.6199999999999</v>
      </c>
      <c r="C39" s="63">
        <v>1219.3499999999999</v>
      </c>
      <c r="D39" s="64">
        <v>100</v>
      </c>
      <c r="E39" s="64"/>
      <c r="F39" s="64"/>
      <c r="G39" s="70"/>
      <c r="H39" s="64"/>
      <c r="I39" s="64"/>
      <c r="J39" s="64"/>
    </row>
    <row r="40" spans="1:10" s="66" customFormat="1" ht="21" x14ac:dyDescent="0.2">
      <c r="A40" s="67" t="s">
        <v>49</v>
      </c>
      <c r="B40" s="68">
        <v>1096.6199999999999</v>
      </c>
      <c r="C40" s="68">
        <v>1219.3499999999999</v>
      </c>
      <c r="D40" s="69">
        <v>100</v>
      </c>
      <c r="E40" s="69"/>
      <c r="F40" s="69"/>
      <c r="G40" s="70"/>
      <c r="H40" s="69"/>
      <c r="I40" s="69"/>
      <c r="J40" s="69"/>
    </row>
    <row r="41" spans="1:10" s="66" customFormat="1" ht="36.75" customHeight="1" x14ac:dyDescent="0.2">
      <c r="A41" s="62" t="s">
        <v>69</v>
      </c>
      <c r="B41" s="63">
        <v>4311.83</v>
      </c>
      <c r="C41" s="68"/>
      <c r="D41" s="69"/>
      <c r="E41" s="69"/>
      <c r="F41" s="69"/>
      <c r="G41" s="70"/>
      <c r="H41" s="69"/>
      <c r="I41" s="69"/>
      <c r="J41" s="69"/>
    </row>
    <row r="42" spans="1:10" s="66" customFormat="1" ht="39" customHeight="1" x14ac:dyDescent="0.2">
      <c r="A42" s="62" t="s">
        <v>70</v>
      </c>
      <c r="B42" s="63">
        <v>4311.83</v>
      </c>
      <c r="C42" s="68"/>
      <c r="D42" s="69"/>
      <c r="E42" s="69"/>
      <c r="F42" s="69"/>
      <c r="G42" s="70"/>
      <c r="H42" s="69"/>
      <c r="I42" s="69"/>
      <c r="J42" s="69"/>
    </row>
    <row r="43" spans="1:10" s="66" customFormat="1" ht="31.5" x14ac:dyDescent="0.2">
      <c r="A43" s="67" t="s">
        <v>71</v>
      </c>
      <c r="B43" s="68">
        <v>4311.83</v>
      </c>
      <c r="C43" s="68"/>
      <c r="D43" s="69"/>
      <c r="E43" s="69"/>
      <c r="F43" s="69"/>
      <c r="G43" s="70"/>
      <c r="H43" s="69"/>
      <c r="I43" s="69"/>
      <c r="J43" s="69"/>
    </row>
    <row r="44" spans="1:10" s="66" customFormat="1" ht="50.25" customHeight="1" x14ac:dyDescent="0.2">
      <c r="A44" s="62" t="s">
        <v>72</v>
      </c>
      <c r="B44" s="63">
        <v>808.75</v>
      </c>
      <c r="C44" s="64">
        <v>593.55999999999995</v>
      </c>
      <c r="D44" s="64">
        <v>100</v>
      </c>
      <c r="E44" s="64"/>
      <c r="F44" s="64"/>
      <c r="G44" s="70"/>
      <c r="H44" s="64"/>
      <c r="I44" s="64"/>
      <c r="J44" s="64"/>
    </row>
    <row r="45" spans="1:10" s="66" customFormat="1" ht="38.25" x14ac:dyDescent="0.2">
      <c r="A45" s="62" t="s">
        <v>56</v>
      </c>
      <c r="B45" s="63">
        <v>808.75</v>
      </c>
      <c r="C45" s="64">
        <v>593.55999999999995</v>
      </c>
      <c r="D45" s="64">
        <v>100</v>
      </c>
      <c r="E45" s="64"/>
      <c r="F45" s="64"/>
      <c r="G45" s="70"/>
      <c r="H45" s="64"/>
      <c r="I45" s="64"/>
      <c r="J45" s="64"/>
    </row>
    <row r="46" spans="1:10" s="66" customFormat="1" ht="12" x14ac:dyDescent="0.2">
      <c r="A46" s="67" t="s">
        <v>57</v>
      </c>
      <c r="B46" s="68">
        <v>808.75</v>
      </c>
      <c r="C46" s="69">
        <v>593.55999999999995</v>
      </c>
      <c r="D46" s="69">
        <v>100</v>
      </c>
      <c r="E46" s="69"/>
      <c r="F46" s="69"/>
      <c r="G46" s="70"/>
      <c r="H46" s="69"/>
      <c r="I46" s="69"/>
      <c r="J46" s="69"/>
    </row>
  </sheetData>
  <mergeCells count="1">
    <mergeCell ref="A2:C2"/>
  </mergeCells>
  <pageMargins left="0.75" right="0.75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D44C3-2672-4501-AE2A-4232E68BFD03}">
  <dimension ref="A1:J280"/>
  <sheetViews>
    <sheetView showGridLines="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S16" sqref="S16"/>
    </sheetView>
  </sheetViews>
  <sheetFormatPr defaultRowHeight="11.25" x14ac:dyDescent="0.15"/>
  <cols>
    <col min="1" max="1" width="34.7109375" style="71" customWidth="1"/>
    <col min="2" max="2" width="13" style="55" customWidth="1"/>
    <col min="3" max="3" width="14.5703125" style="55" customWidth="1"/>
    <col min="4" max="4" width="9.140625" style="55" hidden="1" customWidth="1"/>
    <col min="5" max="5" width="13.28515625" style="55" customWidth="1"/>
    <col min="6" max="6" width="7" style="55" hidden="1" customWidth="1"/>
    <col min="7" max="7" width="12.85546875" style="55" customWidth="1"/>
    <col min="8" max="8" width="6.28515625" style="55" hidden="1" customWidth="1"/>
    <col min="9" max="9" width="12.85546875" style="55" customWidth="1"/>
    <col min="10" max="10" width="6.28515625" style="55" hidden="1" customWidth="1"/>
    <col min="11" max="16384" width="9.140625" style="55"/>
  </cols>
  <sheetData>
    <row r="1" spans="1:10" ht="55.5" customHeight="1" thickBot="1" x14ac:dyDescent="0.3">
      <c r="A1" s="72" t="s">
        <v>73</v>
      </c>
      <c r="B1" s="73"/>
      <c r="C1" s="73"/>
      <c r="D1" s="73"/>
      <c r="E1" s="73"/>
    </row>
    <row r="2" spans="1:10" s="57" customFormat="1" ht="42.75" customHeight="1" thickBot="1" x14ac:dyDescent="0.2">
      <c r="A2" s="56" t="s">
        <v>35</v>
      </c>
      <c r="B2" s="56" t="s">
        <v>36</v>
      </c>
      <c r="C2" s="56" t="s">
        <v>37</v>
      </c>
      <c r="D2" s="56" t="s">
        <v>38</v>
      </c>
      <c r="E2" s="56" t="s">
        <v>39</v>
      </c>
      <c r="F2" s="56" t="s">
        <v>40</v>
      </c>
      <c r="G2" s="56" t="s">
        <v>41</v>
      </c>
      <c r="H2" s="56" t="s">
        <v>42</v>
      </c>
      <c r="I2" s="56" t="s">
        <v>43</v>
      </c>
      <c r="J2" s="56" t="s">
        <v>44</v>
      </c>
    </row>
    <row r="3" spans="1:10" s="61" customFormat="1" ht="15" x14ac:dyDescent="0.25">
      <c r="A3" s="58" t="s">
        <v>45</v>
      </c>
      <c r="B3" s="59">
        <v>1080495.82</v>
      </c>
      <c r="C3" s="59">
        <v>1285777.54</v>
      </c>
      <c r="D3" s="60">
        <v>135.69999999999999</v>
      </c>
      <c r="E3" s="59">
        <v>1242115.6000000001</v>
      </c>
      <c r="F3" s="60">
        <v>96.6</v>
      </c>
      <c r="G3" s="59">
        <v>1236069.6000000001</v>
      </c>
      <c r="H3" s="60">
        <v>99.51</v>
      </c>
      <c r="I3" s="59">
        <v>1236759.6000000001</v>
      </c>
      <c r="J3" s="60">
        <v>100.06</v>
      </c>
    </row>
    <row r="4" spans="1:10" s="66" customFormat="1" ht="25.5" x14ac:dyDescent="0.2">
      <c r="A4" s="62" t="s">
        <v>46</v>
      </c>
      <c r="B4" s="63">
        <v>1080495.82</v>
      </c>
      <c r="C4" s="63">
        <v>1285777.54</v>
      </c>
      <c r="D4" s="64">
        <v>135.69999999999999</v>
      </c>
      <c r="E4" s="63">
        <v>1242115.6000000001</v>
      </c>
      <c r="F4" s="64">
        <v>96.6</v>
      </c>
      <c r="G4" s="65">
        <v>1236069.6000000001</v>
      </c>
      <c r="H4" s="64">
        <v>99.51</v>
      </c>
      <c r="I4" s="63">
        <v>1236759.6000000001</v>
      </c>
      <c r="J4" s="64">
        <v>100.06</v>
      </c>
    </row>
    <row r="5" spans="1:10" s="66" customFormat="1" ht="25.5" x14ac:dyDescent="0.2">
      <c r="A5" s="62" t="s">
        <v>74</v>
      </c>
      <c r="B5" s="63">
        <v>989900.76</v>
      </c>
      <c r="C5" s="63">
        <v>1138077.5900000001</v>
      </c>
      <c r="D5" s="64">
        <v>133.16999999999999</v>
      </c>
      <c r="E5" s="63">
        <v>1082267.6000000001</v>
      </c>
      <c r="F5" s="64">
        <v>95.1</v>
      </c>
      <c r="G5" s="65">
        <v>1079017.6000000001</v>
      </c>
      <c r="H5" s="64">
        <v>99.7</v>
      </c>
      <c r="I5" s="63">
        <v>1079707.6000000001</v>
      </c>
      <c r="J5" s="64">
        <v>100.06</v>
      </c>
    </row>
    <row r="6" spans="1:10" s="78" customFormat="1" ht="12.75" x14ac:dyDescent="0.2">
      <c r="A6" s="74" t="s">
        <v>75</v>
      </c>
      <c r="B6" s="75">
        <v>928201.39</v>
      </c>
      <c r="C6" s="75">
        <v>1078286.49</v>
      </c>
      <c r="D6" s="76">
        <v>132.06</v>
      </c>
      <c r="E6" s="75">
        <v>1022507</v>
      </c>
      <c r="F6" s="76">
        <v>94.83</v>
      </c>
      <c r="G6" s="77">
        <v>1019257</v>
      </c>
      <c r="H6" s="76">
        <v>99.68</v>
      </c>
      <c r="I6" s="75">
        <v>1019947</v>
      </c>
      <c r="J6" s="76">
        <v>100.07</v>
      </c>
    </row>
    <row r="7" spans="1:10" s="66" customFormat="1" ht="25.5" x14ac:dyDescent="0.2">
      <c r="A7" s="62" t="s">
        <v>50</v>
      </c>
      <c r="B7" s="63">
        <v>32.93</v>
      </c>
      <c r="C7" s="64">
        <v>191</v>
      </c>
      <c r="D7" s="64">
        <v>217.02</v>
      </c>
      <c r="E7" s="64">
        <v>192</v>
      </c>
      <c r="F7" s="64">
        <v>100.52</v>
      </c>
      <c r="G7" s="70">
        <v>192</v>
      </c>
      <c r="H7" s="64">
        <v>100</v>
      </c>
      <c r="I7" s="64">
        <v>192</v>
      </c>
      <c r="J7" s="64">
        <v>100</v>
      </c>
    </row>
    <row r="8" spans="1:10" s="66" customFormat="1" ht="12.75" x14ac:dyDescent="0.2">
      <c r="A8" s="62" t="s">
        <v>76</v>
      </c>
      <c r="B8" s="63">
        <v>32.93</v>
      </c>
      <c r="C8" s="64">
        <v>186</v>
      </c>
      <c r="D8" s="64">
        <v>211.36</v>
      </c>
      <c r="E8" s="64">
        <v>186</v>
      </c>
      <c r="F8" s="64">
        <v>100</v>
      </c>
      <c r="G8" s="70">
        <v>186</v>
      </c>
      <c r="H8" s="64">
        <v>100</v>
      </c>
      <c r="I8" s="64">
        <v>186</v>
      </c>
      <c r="J8" s="64">
        <v>100</v>
      </c>
    </row>
    <row r="9" spans="1:10" s="66" customFormat="1" ht="12" x14ac:dyDescent="0.2">
      <c r="A9" s="67" t="s">
        <v>77</v>
      </c>
      <c r="B9" s="68"/>
      <c r="C9" s="69">
        <v>20</v>
      </c>
      <c r="D9" s="69"/>
      <c r="E9" s="69">
        <v>20</v>
      </c>
      <c r="F9" s="69">
        <v>100</v>
      </c>
      <c r="G9" s="70"/>
      <c r="H9" s="69"/>
      <c r="I9" s="69"/>
      <c r="J9" s="69"/>
    </row>
    <row r="10" spans="1:10" s="66" customFormat="1" x14ac:dyDescent="0.15">
      <c r="A10" s="79" t="s">
        <v>78</v>
      </c>
      <c r="B10" s="80"/>
      <c r="C10" s="81">
        <v>20</v>
      </c>
      <c r="D10" s="81"/>
      <c r="E10" s="81">
        <v>20</v>
      </c>
      <c r="F10" s="81">
        <v>100</v>
      </c>
      <c r="G10" s="70"/>
      <c r="H10" s="81"/>
      <c r="I10" s="81"/>
      <c r="J10" s="81"/>
    </row>
    <row r="11" spans="1:10" s="66" customFormat="1" ht="12" x14ac:dyDescent="0.2">
      <c r="A11" s="67" t="s">
        <v>79</v>
      </c>
      <c r="B11" s="68">
        <v>32.93</v>
      </c>
      <c r="C11" s="69">
        <v>166</v>
      </c>
      <c r="D11" s="69">
        <v>188.64</v>
      </c>
      <c r="E11" s="69">
        <v>166</v>
      </c>
      <c r="F11" s="69">
        <v>100</v>
      </c>
      <c r="G11" s="70"/>
      <c r="H11" s="69"/>
      <c r="I11" s="69"/>
      <c r="J11" s="69"/>
    </row>
    <row r="12" spans="1:10" s="66" customFormat="1" x14ac:dyDescent="0.15">
      <c r="A12" s="79" t="s">
        <v>80</v>
      </c>
      <c r="B12" s="80">
        <v>32.93</v>
      </c>
      <c r="C12" s="81">
        <v>166</v>
      </c>
      <c r="D12" s="81">
        <v>188.64</v>
      </c>
      <c r="E12" s="81">
        <v>166</v>
      </c>
      <c r="F12" s="81">
        <v>100</v>
      </c>
      <c r="G12" s="70"/>
      <c r="H12" s="81"/>
      <c r="I12" s="81"/>
      <c r="J12" s="81"/>
    </row>
    <row r="13" spans="1:10" s="66" customFormat="1" ht="12.75" x14ac:dyDescent="0.2">
      <c r="A13" s="62" t="s">
        <v>81</v>
      </c>
      <c r="B13" s="63">
        <v>0.01</v>
      </c>
      <c r="C13" s="64">
        <v>5</v>
      </c>
      <c r="D13" s="63">
        <v>50000</v>
      </c>
      <c r="E13" s="64">
        <v>6</v>
      </c>
      <c r="F13" s="64">
        <v>120</v>
      </c>
      <c r="G13" s="70">
        <v>6</v>
      </c>
      <c r="H13" s="64">
        <v>100</v>
      </c>
      <c r="I13" s="64">
        <v>6</v>
      </c>
      <c r="J13" s="64">
        <v>100</v>
      </c>
    </row>
    <row r="14" spans="1:10" s="66" customFormat="1" ht="12" x14ac:dyDescent="0.2">
      <c r="A14" s="67" t="s">
        <v>82</v>
      </c>
      <c r="B14" s="68">
        <v>0.01</v>
      </c>
      <c r="C14" s="69">
        <v>5</v>
      </c>
      <c r="D14" s="68">
        <v>50000</v>
      </c>
      <c r="E14" s="69">
        <v>6</v>
      </c>
      <c r="F14" s="69">
        <v>120</v>
      </c>
      <c r="G14" s="70"/>
      <c r="H14" s="69"/>
      <c r="I14" s="69"/>
      <c r="J14" s="69"/>
    </row>
    <row r="15" spans="1:10" s="66" customFormat="1" x14ac:dyDescent="0.15">
      <c r="A15" s="79" t="s">
        <v>83</v>
      </c>
      <c r="B15" s="80">
        <v>0.01</v>
      </c>
      <c r="C15" s="81">
        <v>5</v>
      </c>
      <c r="D15" s="80">
        <v>50000</v>
      </c>
      <c r="E15" s="81">
        <v>6</v>
      </c>
      <c r="F15" s="81">
        <v>120</v>
      </c>
      <c r="G15" s="70"/>
      <c r="H15" s="81"/>
      <c r="I15" s="81"/>
      <c r="J15" s="81"/>
    </row>
    <row r="16" spans="1:10" s="66" customFormat="1" ht="38.25" x14ac:dyDescent="0.2">
      <c r="A16" s="62" t="s">
        <v>84</v>
      </c>
      <c r="B16" s="63">
        <v>26.84</v>
      </c>
      <c r="C16" s="63">
        <v>1069.6400000000001</v>
      </c>
      <c r="D16" s="64"/>
      <c r="E16" s="64"/>
      <c r="F16" s="64"/>
      <c r="G16" s="70"/>
      <c r="H16" s="64"/>
      <c r="I16" s="64"/>
      <c r="J16" s="64"/>
    </row>
    <row r="17" spans="1:10" s="66" customFormat="1" ht="12.75" x14ac:dyDescent="0.2">
      <c r="A17" s="62" t="s">
        <v>76</v>
      </c>
      <c r="B17" s="63">
        <v>26.84</v>
      </c>
      <c r="C17" s="63">
        <v>1069.6400000000001</v>
      </c>
      <c r="D17" s="64"/>
      <c r="E17" s="64"/>
      <c r="F17" s="64"/>
      <c r="G17" s="70"/>
      <c r="H17" s="64"/>
      <c r="I17" s="64"/>
      <c r="J17" s="64"/>
    </row>
    <row r="18" spans="1:10" s="66" customFormat="1" ht="12" x14ac:dyDescent="0.2">
      <c r="A18" s="67" t="s">
        <v>77</v>
      </c>
      <c r="B18" s="68"/>
      <c r="C18" s="69">
        <v>638.62</v>
      </c>
      <c r="D18" s="69"/>
      <c r="E18" s="69"/>
      <c r="F18" s="69"/>
      <c r="G18" s="70"/>
      <c r="H18" s="69"/>
      <c r="I18" s="69"/>
      <c r="J18" s="69"/>
    </row>
    <row r="19" spans="1:10" s="66" customFormat="1" x14ac:dyDescent="0.15">
      <c r="A19" s="79" t="s">
        <v>85</v>
      </c>
      <c r="B19" s="80"/>
      <c r="C19" s="81">
        <v>252.17</v>
      </c>
      <c r="D19" s="81"/>
      <c r="E19" s="81"/>
      <c r="F19" s="81"/>
      <c r="G19" s="70"/>
      <c r="H19" s="81"/>
      <c r="I19" s="81"/>
      <c r="J19" s="81"/>
    </row>
    <row r="20" spans="1:10" s="66" customFormat="1" x14ac:dyDescent="0.15">
      <c r="A20" s="79" t="s">
        <v>78</v>
      </c>
      <c r="B20" s="80"/>
      <c r="C20" s="81">
        <v>386.45</v>
      </c>
      <c r="D20" s="81"/>
      <c r="E20" s="81"/>
      <c r="F20" s="81"/>
      <c r="G20" s="70"/>
      <c r="H20" s="81"/>
      <c r="I20" s="81"/>
      <c r="J20" s="81"/>
    </row>
    <row r="21" spans="1:10" s="66" customFormat="1" ht="12" x14ac:dyDescent="0.2">
      <c r="A21" s="67" t="s">
        <v>79</v>
      </c>
      <c r="B21" s="68"/>
      <c r="C21" s="69">
        <v>397.5</v>
      </c>
      <c r="D21" s="69"/>
      <c r="E21" s="69"/>
      <c r="F21" s="69"/>
      <c r="G21" s="70"/>
      <c r="H21" s="69"/>
      <c r="I21" s="69"/>
      <c r="J21" s="69"/>
    </row>
    <row r="22" spans="1:10" s="66" customFormat="1" x14ac:dyDescent="0.15">
      <c r="A22" s="79" t="s">
        <v>80</v>
      </c>
      <c r="B22" s="80"/>
      <c r="C22" s="81">
        <v>397.5</v>
      </c>
      <c r="D22" s="81"/>
      <c r="E22" s="81"/>
      <c r="F22" s="81"/>
      <c r="G22" s="70"/>
      <c r="H22" s="81"/>
      <c r="I22" s="81"/>
      <c r="J22" s="81"/>
    </row>
    <row r="23" spans="1:10" s="66" customFormat="1" ht="12" x14ac:dyDescent="0.2">
      <c r="A23" s="67" t="s">
        <v>86</v>
      </c>
      <c r="B23" s="68"/>
      <c r="C23" s="69">
        <v>33.520000000000003</v>
      </c>
      <c r="D23" s="69"/>
      <c r="E23" s="69"/>
      <c r="F23" s="69"/>
      <c r="G23" s="70"/>
      <c r="H23" s="69"/>
      <c r="I23" s="69"/>
      <c r="J23" s="69"/>
    </row>
    <row r="24" spans="1:10" s="66" customFormat="1" x14ac:dyDescent="0.15">
      <c r="A24" s="79" t="s">
        <v>87</v>
      </c>
      <c r="B24" s="80">
        <v>26.84</v>
      </c>
      <c r="C24" s="81">
        <v>33.520000000000003</v>
      </c>
      <c r="D24" s="81"/>
      <c r="E24" s="81"/>
      <c r="F24" s="81"/>
      <c r="G24" s="70"/>
      <c r="H24" s="81"/>
      <c r="I24" s="81"/>
      <c r="J24" s="81"/>
    </row>
    <row r="25" spans="1:10" s="66" customFormat="1" ht="25.5" x14ac:dyDescent="0.2">
      <c r="A25" s="62" t="s">
        <v>58</v>
      </c>
      <c r="B25" s="63">
        <v>54337.04</v>
      </c>
      <c r="C25" s="63">
        <v>58500</v>
      </c>
      <c r="D25" s="64">
        <v>148.03</v>
      </c>
      <c r="E25" s="63">
        <v>58500</v>
      </c>
      <c r="F25" s="64">
        <v>100</v>
      </c>
      <c r="G25" s="65">
        <v>58500</v>
      </c>
      <c r="H25" s="64">
        <v>100</v>
      </c>
      <c r="I25" s="63">
        <v>58500</v>
      </c>
      <c r="J25" s="64">
        <v>100</v>
      </c>
    </row>
    <row r="26" spans="1:10" s="66" customFormat="1" ht="12.75" x14ac:dyDescent="0.2">
      <c r="A26" s="62" t="s">
        <v>76</v>
      </c>
      <c r="B26" s="63">
        <v>54181.19</v>
      </c>
      <c r="C26" s="63">
        <v>58334.92</v>
      </c>
      <c r="D26" s="64">
        <v>148.08000000000001</v>
      </c>
      <c r="E26" s="63">
        <v>58334.92</v>
      </c>
      <c r="F26" s="64">
        <v>100</v>
      </c>
      <c r="G26" s="65">
        <v>58334.92</v>
      </c>
      <c r="H26" s="64">
        <v>100</v>
      </c>
      <c r="I26" s="63">
        <v>58334.92</v>
      </c>
      <c r="J26" s="64">
        <v>100</v>
      </c>
    </row>
    <row r="27" spans="1:10" s="66" customFormat="1" ht="12" x14ac:dyDescent="0.2">
      <c r="A27" s="67" t="s">
        <v>88</v>
      </c>
      <c r="B27" s="68"/>
      <c r="C27" s="68">
        <v>4230</v>
      </c>
      <c r="D27" s="69">
        <v>207.37</v>
      </c>
      <c r="E27" s="68">
        <v>5110</v>
      </c>
      <c r="F27" s="69">
        <v>120.8</v>
      </c>
      <c r="G27" s="70"/>
      <c r="H27" s="69"/>
      <c r="I27" s="69"/>
      <c r="J27" s="69"/>
    </row>
    <row r="28" spans="1:10" s="66" customFormat="1" x14ac:dyDescent="0.15">
      <c r="A28" s="79" t="s">
        <v>89</v>
      </c>
      <c r="B28" s="80">
        <v>4824.24</v>
      </c>
      <c r="C28" s="80">
        <v>3125</v>
      </c>
      <c r="D28" s="81">
        <v>247.26</v>
      </c>
      <c r="E28" s="80">
        <v>4025</v>
      </c>
      <c r="F28" s="81">
        <v>128.80000000000001</v>
      </c>
      <c r="G28" s="70"/>
      <c r="H28" s="81"/>
      <c r="I28" s="81"/>
      <c r="J28" s="81"/>
    </row>
    <row r="29" spans="1:10" s="66" customFormat="1" x14ac:dyDescent="0.15">
      <c r="A29" s="79" t="s">
        <v>90</v>
      </c>
      <c r="B29" s="80">
        <v>1040</v>
      </c>
      <c r="C29" s="81">
        <v>785</v>
      </c>
      <c r="D29" s="81">
        <v>165.26</v>
      </c>
      <c r="E29" s="81">
        <v>785</v>
      </c>
      <c r="F29" s="81">
        <v>100</v>
      </c>
      <c r="G29" s="70"/>
      <c r="H29" s="81"/>
      <c r="I29" s="81"/>
      <c r="J29" s="81"/>
    </row>
    <row r="30" spans="1:10" s="66" customFormat="1" x14ac:dyDescent="0.15">
      <c r="A30" s="79" t="s">
        <v>91</v>
      </c>
      <c r="B30" s="80">
        <v>418.5</v>
      </c>
      <c r="C30" s="81">
        <v>320</v>
      </c>
      <c r="D30" s="81">
        <v>106.31</v>
      </c>
      <c r="E30" s="81">
        <v>300</v>
      </c>
      <c r="F30" s="81">
        <v>93.75</v>
      </c>
      <c r="G30" s="70"/>
      <c r="H30" s="81"/>
      <c r="I30" s="81"/>
      <c r="J30" s="81"/>
    </row>
    <row r="31" spans="1:10" s="66" customFormat="1" ht="12" x14ac:dyDescent="0.2">
      <c r="A31" s="67" t="s">
        <v>77</v>
      </c>
      <c r="B31" s="68"/>
      <c r="C31" s="68">
        <v>30798.880000000001</v>
      </c>
      <c r="D31" s="69">
        <v>146.26</v>
      </c>
      <c r="E31" s="68">
        <v>30887.87</v>
      </c>
      <c r="F31" s="69">
        <v>100.29</v>
      </c>
      <c r="G31" s="70"/>
      <c r="H31" s="69"/>
      <c r="I31" s="69"/>
      <c r="J31" s="69"/>
    </row>
    <row r="32" spans="1:10" s="66" customFormat="1" x14ac:dyDescent="0.15">
      <c r="A32" s="79" t="s">
        <v>85</v>
      </c>
      <c r="B32" s="80">
        <v>6718.73</v>
      </c>
      <c r="C32" s="80">
        <v>4019.03</v>
      </c>
      <c r="D32" s="81">
        <v>134.32</v>
      </c>
      <c r="E32" s="80">
        <v>3670.05</v>
      </c>
      <c r="F32" s="81">
        <v>91.32</v>
      </c>
      <c r="G32" s="70"/>
      <c r="H32" s="81"/>
      <c r="I32" s="81"/>
      <c r="J32" s="81"/>
    </row>
    <row r="33" spans="1:10" s="66" customFormat="1" x14ac:dyDescent="0.15">
      <c r="A33" s="79" t="s">
        <v>78</v>
      </c>
      <c r="B33" s="80">
        <v>17902.71</v>
      </c>
      <c r="C33" s="80">
        <v>24609.85</v>
      </c>
      <c r="D33" s="81">
        <v>148.47999999999999</v>
      </c>
      <c r="E33" s="80">
        <v>24617.82</v>
      </c>
      <c r="F33" s="81">
        <v>100.03</v>
      </c>
      <c r="G33" s="70"/>
      <c r="H33" s="81"/>
      <c r="I33" s="81"/>
      <c r="J33" s="81"/>
    </row>
    <row r="34" spans="1:10" s="66" customFormat="1" ht="19.5" x14ac:dyDescent="0.15">
      <c r="A34" s="79" t="s">
        <v>92</v>
      </c>
      <c r="B34" s="80">
        <v>2098.9</v>
      </c>
      <c r="C34" s="80">
        <v>1470</v>
      </c>
      <c r="D34" s="81">
        <v>142.09</v>
      </c>
      <c r="E34" s="80">
        <v>2000</v>
      </c>
      <c r="F34" s="81">
        <v>136.05000000000001</v>
      </c>
      <c r="G34" s="70"/>
      <c r="H34" s="81"/>
      <c r="I34" s="81"/>
      <c r="J34" s="81"/>
    </row>
    <row r="35" spans="1:10" s="66" customFormat="1" x14ac:dyDescent="0.15">
      <c r="A35" s="79" t="s">
        <v>93</v>
      </c>
      <c r="B35" s="80">
        <v>1348.74</v>
      </c>
      <c r="C35" s="81">
        <v>400</v>
      </c>
      <c r="D35" s="81">
        <v>173.76</v>
      </c>
      <c r="E35" s="81">
        <v>300</v>
      </c>
      <c r="F35" s="81">
        <v>75</v>
      </c>
      <c r="G35" s="70"/>
      <c r="H35" s="81"/>
      <c r="I35" s="81"/>
      <c r="J35" s="81"/>
    </row>
    <row r="36" spans="1:10" s="66" customFormat="1" x14ac:dyDescent="0.15">
      <c r="A36" s="79" t="s">
        <v>94</v>
      </c>
      <c r="B36" s="80">
        <v>155.38</v>
      </c>
      <c r="C36" s="81">
        <v>300</v>
      </c>
      <c r="D36" s="81">
        <v>132.54</v>
      </c>
      <c r="E36" s="81">
        <v>300</v>
      </c>
      <c r="F36" s="81">
        <v>100</v>
      </c>
      <c r="G36" s="70"/>
      <c r="H36" s="81"/>
      <c r="I36" s="81"/>
      <c r="J36" s="81"/>
    </row>
    <row r="37" spans="1:10" s="66" customFormat="1" ht="12" x14ac:dyDescent="0.2">
      <c r="A37" s="67" t="s">
        <v>79</v>
      </c>
      <c r="B37" s="68"/>
      <c r="C37" s="68">
        <v>22811.040000000001</v>
      </c>
      <c r="D37" s="69">
        <v>142.88</v>
      </c>
      <c r="E37" s="68">
        <v>21877.05</v>
      </c>
      <c r="F37" s="69">
        <v>95.91</v>
      </c>
      <c r="G37" s="70"/>
      <c r="H37" s="69"/>
      <c r="I37" s="69"/>
      <c r="J37" s="69"/>
    </row>
    <row r="38" spans="1:10" s="66" customFormat="1" x14ac:dyDescent="0.15">
      <c r="A38" s="79" t="s">
        <v>95</v>
      </c>
      <c r="B38" s="80">
        <v>2844.69</v>
      </c>
      <c r="C38" s="80">
        <v>3190</v>
      </c>
      <c r="D38" s="81">
        <v>147.13999999999999</v>
      </c>
      <c r="E38" s="80">
        <v>3190</v>
      </c>
      <c r="F38" s="81">
        <v>100</v>
      </c>
      <c r="G38" s="70"/>
      <c r="H38" s="81"/>
      <c r="I38" s="81"/>
      <c r="J38" s="81"/>
    </row>
    <row r="39" spans="1:10" s="66" customFormat="1" x14ac:dyDescent="0.15">
      <c r="A39" s="79" t="s">
        <v>96</v>
      </c>
      <c r="B39" s="80">
        <v>3354.44</v>
      </c>
      <c r="C39" s="80">
        <v>2420</v>
      </c>
      <c r="D39" s="81">
        <v>534.80999999999995</v>
      </c>
      <c r="E39" s="80">
        <v>5161.74</v>
      </c>
      <c r="F39" s="81">
        <v>213.3</v>
      </c>
      <c r="G39" s="70"/>
      <c r="H39" s="81"/>
      <c r="I39" s="81"/>
      <c r="J39" s="81"/>
    </row>
    <row r="40" spans="1:10" s="66" customFormat="1" x14ac:dyDescent="0.15">
      <c r="A40" s="79" t="s">
        <v>80</v>
      </c>
      <c r="B40" s="80">
        <v>5974.52</v>
      </c>
      <c r="C40" s="80">
        <v>5809.72</v>
      </c>
      <c r="D40" s="81">
        <v>122.6</v>
      </c>
      <c r="E40" s="80">
        <v>5709.72</v>
      </c>
      <c r="F40" s="81">
        <v>98.28</v>
      </c>
      <c r="G40" s="70"/>
      <c r="H40" s="81"/>
      <c r="I40" s="81"/>
      <c r="J40" s="81"/>
    </row>
    <row r="41" spans="1:10" s="66" customFormat="1" x14ac:dyDescent="0.15">
      <c r="A41" s="79" t="s">
        <v>97</v>
      </c>
      <c r="B41" s="80">
        <v>2864.45</v>
      </c>
      <c r="C41" s="80">
        <v>2973.35</v>
      </c>
      <c r="D41" s="81">
        <v>245.21</v>
      </c>
      <c r="E41" s="80">
        <v>3168.8</v>
      </c>
      <c r="F41" s="81">
        <v>106.57</v>
      </c>
      <c r="G41" s="70"/>
      <c r="H41" s="81"/>
      <c r="I41" s="81"/>
      <c r="J41" s="81"/>
    </row>
    <row r="42" spans="1:10" s="66" customFormat="1" x14ac:dyDescent="0.15">
      <c r="A42" s="79" t="s">
        <v>98</v>
      </c>
      <c r="B42" s="80">
        <v>2071.1799999999998</v>
      </c>
      <c r="C42" s="80">
        <v>2371.1799999999998</v>
      </c>
      <c r="D42" s="81">
        <v>130.72</v>
      </c>
      <c r="E42" s="80">
        <v>2450</v>
      </c>
      <c r="F42" s="81">
        <v>103.32</v>
      </c>
      <c r="G42" s="70"/>
      <c r="H42" s="81"/>
      <c r="I42" s="81"/>
      <c r="J42" s="81"/>
    </row>
    <row r="43" spans="1:10" s="66" customFormat="1" x14ac:dyDescent="0.15">
      <c r="A43" s="79" t="s">
        <v>99</v>
      </c>
      <c r="B43" s="80">
        <v>1936.68</v>
      </c>
      <c r="C43" s="80">
        <v>6046.79</v>
      </c>
      <c r="D43" s="81">
        <v>108.37</v>
      </c>
      <c r="E43" s="80">
        <v>2196.79</v>
      </c>
      <c r="F43" s="81">
        <v>36.33</v>
      </c>
      <c r="G43" s="70"/>
      <c r="H43" s="81"/>
      <c r="I43" s="81"/>
      <c r="J43" s="81"/>
    </row>
    <row r="44" spans="1:10" s="66" customFormat="1" ht="12" x14ac:dyDescent="0.2">
      <c r="A44" s="67" t="s">
        <v>86</v>
      </c>
      <c r="B44" s="68"/>
      <c r="C44" s="69">
        <v>495</v>
      </c>
      <c r="D44" s="69">
        <v>148.93</v>
      </c>
      <c r="E44" s="69">
        <v>460</v>
      </c>
      <c r="F44" s="69">
        <v>92.93</v>
      </c>
      <c r="G44" s="70"/>
      <c r="H44" s="69"/>
      <c r="I44" s="69"/>
      <c r="J44" s="69"/>
    </row>
    <row r="45" spans="1:10" s="66" customFormat="1" x14ac:dyDescent="0.15">
      <c r="A45" s="79" t="s">
        <v>100</v>
      </c>
      <c r="B45" s="80">
        <v>163.09</v>
      </c>
      <c r="C45" s="81">
        <v>195</v>
      </c>
      <c r="D45" s="81">
        <v>100</v>
      </c>
      <c r="E45" s="81">
        <v>210</v>
      </c>
      <c r="F45" s="81">
        <v>107.69</v>
      </c>
      <c r="G45" s="70"/>
      <c r="H45" s="81"/>
      <c r="I45" s="81"/>
      <c r="J45" s="81"/>
    </row>
    <row r="46" spans="1:10" s="66" customFormat="1" x14ac:dyDescent="0.15">
      <c r="A46" s="79" t="s">
        <v>87</v>
      </c>
      <c r="B46" s="80">
        <v>464.94</v>
      </c>
      <c r="C46" s="81">
        <v>300</v>
      </c>
      <c r="D46" s="81">
        <v>218.37</v>
      </c>
      <c r="E46" s="81">
        <v>250</v>
      </c>
      <c r="F46" s="81">
        <v>83.33</v>
      </c>
      <c r="G46" s="70"/>
      <c r="H46" s="81"/>
      <c r="I46" s="81"/>
      <c r="J46" s="81"/>
    </row>
    <row r="47" spans="1:10" s="66" customFormat="1" ht="12.75" x14ac:dyDescent="0.2">
      <c r="A47" s="62" t="s">
        <v>81</v>
      </c>
      <c r="B47" s="63">
        <v>155.85</v>
      </c>
      <c r="C47" s="64">
        <v>165.08</v>
      </c>
      <c r="D47" s="64">
        <v>134.56</v>
      </c>
      <c r="E47" s="64">
        <v>165.08</v>
      </c>
      <c r="F47" s="64">
        <v>100</v>
      </c>
      <c r="G47" s="70">
        <v>165.08</v>
      </c>
      <c r="H47" s="64">
        <v>100</v>
      </c>
      <c r="I47" s="64">
        <v>165.08</v>
      </c>
      <c r="J47" s="64">
        <v>100</v>
      </c>
    </row>
    <row r="48" spans="1:10" s="66" customFormat="1" ht="12" x14ac:dyDescent="0.2">
      <c r="A48" s="67" t="s">
        <v>82</v>
      </c>
      <c r="B48" s="68"/>
      <c r="C48" s="69">
        <v>165.08</v>
      </c>
      <c r="D48" s="69">
        <v>134.56</v>
      </c>
      <c r="E48" s="69">
        <v>165.08</v>
      </c>
      <c r="F48" s="69">
        <v>100</v>
      </c>
      <c r="G48" s="70"/>
      <c r="H48" s="69"/>
      <c r="I48" s="69"/>
      <c r="J48" s="69"/>
    </row>
    <row r="49" spans="1:10" s="66" customFormat="1" x14ac:dyDescent="0.15">
      <c r="A49" s="79" t="s">
        <v>101</v>
      </c>
      <c r="B49" s="80">
        <v>155.85</v>
      </c>
      <c r="C49" s="81">
        <v>165.08</v>
      </c>
      <c r="D49" s="81">
        <v>134.56</v>
      </c>
      <c r="E49" s="81">
        <v>165.08</v>
      </c>
      <c r="F49" s="81">
        <v>100</v>
      </c>
      <c r="G49" s="70"/>
      <c r="H49" s="81"/>
      <c r="I49" s="81"/>
      <c r="J49" s="81"/>
    </row>
    <row r="50" spans="1:10" s="66" customFormat="1" ht="38.25" x14ac:dyDescent="0.2">
      <c r="A50" s="62" t="s">
        <v>102</v>
      </c>
      <c r="B50" s="63">
        <v>22.58</v>
      </c>
      <c r="C50" s="63">
        <v>1659.34</v>
      </c>
      <c r="D50" s="64"/>
      <c r="E50" s="64"/>
      <c r="F50" s="64"/>
      <c r="G50" s="70"/>
      <c r="H50" s="64"/>
      <c r="I50" s="64"/>
      <c r="J50" s="64"/>
    </row>
    <row r="51" spans="1:10" s="66" customFormat="1" ht="12.75" x14ac:dyDescent="0.2">
      <c r="A51" s="62" t="s">
        <v>76</v>
      </c>
      <c r="B51" s="63">
        <v>22.58</v>
      </c>
      <c r="C51" s="63">
        <v>1659.34</v>
      </c>
      <c r="D51" s="64"/>
      <c r="E51" s="64"/>
      <c r="F51" s="64"/>
      <c r="G51" s="70"/>
      <c r="H51" s="64"/>
      <c r="I51" s="64"/>
      <c r="J51" s="64"/>
    </row>
    <row r="52" spans="1:10" s="66" customFormat="1" ht="12" x14ac:dyDescent="0.2">
      <c r="A52" s="67" t="s">
        <v>77</v>
      </c>
      <c r="B52" s="68"/>
      <c r="C52" s="68">
        <v>1659.34</v>
      </c>
      <c r="D52" s="69"/>
      <c r="E52" s="69"/>
      <c r="F52" s="69"/>
      <c r="G52" s="70"/>
      <c r="H52" s="69"/>
      <c r="I52" s="69"/>
      <c r="J52" s="69"/>
    </row>
    <row r="53" spans="1:10" s="66" customFormat="1" x14ac:dyDescent="0.15">
      <c r="A53" s="79" t="s">
        <v>85</v>
      </c>
      <c r="B53" s="80">
        <v>22.58</v>
      </c>
      <c r="C53" s="80">
        <v>1509.34</v>
      </c>
      <c r="D53" s="81"/>
      <c r="E53" s="81"/>
      <c r="F53" s="81"/>
      <c r="G53" s="70"/>
      <c r="H53" s="81"/>
      <c r="I53" s="81"/>
      <c r="J53" s="81"/>
    </row>
    <row r="54" spans="1:10" s="66" customFormat="1" x14ac:dyDescent="0.15">
      <c r="A54" s="79" t="s">
        <v>93</v>
      </c>
      <c r="B54" s="80"/>
      <c r="C54" s="81">
        <v>150</v>
      </c>
      <c r="D54" s="81"/>
      <c r="E54" s="81"/>
      <c r="F54" s="81"/>
      <c r="G54" s="70"/>
      <c r="H54" s="81"/>
      <c r="I54" s="81"/>
      <c r="J54" s="81"/>
    </row>
    <row r="55" spans="1:10" s="66" customFormat="1" ht="38.25" x14ac:dyDescent="0.2">
      <c r="A55" s="62" t="s">
        <v>59</v>
      </c>
      <c r="B55" s="63"/>
      <c r="C55" s="64"/>
      <c r="D55" s="64"/>
      <c r="E55" s="63">
        <v>962815</v>
      </c>
      <c r="F55" s="64"/>
      <c r="G55" s="65">
        <v>959565</v>
      </c>
      <c r="H55" s="64">
        <v>99.66</v>
      </c>
      <c r="I55" s="63">
        <v>960255</v>
      </c>
      <c r="J55" s="64">
        <v>100.07</v>
      </c>
    </row>
    <row r="56" spans="1:10" s="66" customFormat="1" ht="12.75" x14ac:dyDescent="0.2">
      <c r="A56" s="62" t="s">
        <v>103</v>
      </c>
      <c r="B56" s="63"/>
      <c r="C56" s="64"/>
      <c r="D56" s="64"/>
      <c r="E56" s="63">
        <v>935615</v>
      </c>
      <c r="F56" s="64"/>
      <c r="G56" s="65">
        <v>932365</v>
      </c>
      <c r="H56" s="64">
        <v>99.65</v>
      </c>
      <c r="I56" s="63">
        <v>933055</v>
      </c>
      <c r="J56" s="64">
        <v>100.07</v>
      </c>
    </row>
    <row r="57" spans="1:10" s="66" customFormat="1" ht="12" x14ac:dyDescent="0.2">
      <c r="A57" s="67" t="s">
        <v>104</v>
      </c>
      <c r="B57" s="68"/>
      <c r="C57" s="69"/>
      <c r="D57" s="69"/>
      <c r="E57" s="68">
        <v>770350</v>
      </c>
      <c r="F57" s="69"/>
      <c r="G57" s="70"/>
      <c r="H57" s="69"/>
      <c r="I57" s="69"/>
      <c r="J57" s="69"/>
    </row>
    <row r="58" spans="1:10" s="66" customFormat="1" x14ac:dyDescent="0.15">
      <c r="A58" s="79" t="s">
        <v>105</v>
      </c>
      <c r="B58" s="80"/>
      <c r="C58" s="81"/>
      <c r="D58" s="81"/>
      <c r="E58" s="80">
        <v>738000</v>
      </c>
      <c r="F58" s="81"/>
      <c r="G58" s="70"/>
      <c r="H58" s="81"/>
      <c r="I58" s="81"/>
      <c r="J58" s="81"/>
    </row>
    <row r="59" spans="1:10" s="66" customFormat="1" x14ac:dyDescent="0.15">
      <c r="A59" s="79" t="s">
        <v>106</v>
      </c>
      <c r="B59" s="80"/>
      <c r="C59" s="81"/>
      <c r="D59" s="81"/>
      <c r="E59" s="80">
        <v>22000</v>
      </c>
      <c r="F59" s="81"/>
      <c r="G59" s="70"/>
      <c r="H59" s="81"/>
      <c r="I59" s="81"/>
      <c r="J59" s="81"/>
    </row>
    <row r="60" spans="1:10" s="66" customFormat="1" x14ac:dyDescent="0.15">
      <c r="A60" s="79" t="s">
        <v>107</v>
      </c>
      <c r="B60" s="80"/>
      <c r="C60" s="81"/>
      <c r="D60" s="81"/>
      <c r="E60" s="80">
        <v>10350</v>
      </c>
      <c r="F60" s="81"/>
      <c r="G60" s="70"/>
      <c r="H60" s="81"/>
      <c r="I60" s="81"/>
      <c r="J60" s="81"/>
    </row>
    <row r="61" spans="1:10" s="66" customFormat="1" ht="12" x14ac:dyDescent="0.2">
      <c r="A61" s="67" t="s">
        <v>108</v>
      </c>
      <c r="B61" s="68"/>
      <c r="C61" s="69"/>
      <c r="D61" s="69"/>
      <c r="E61" s="68">
        <v>38115</v>
      </c>
      <c r="F61" s="69"/>
      <c r="G61" s="70"/>
      <c r="H61" s="69"/>
      <c r="I61" s="69"/>
      <c r="J61" s="69"/>
    </row>
    <row r="62" spans="1:10" s="66" customFormat="1" x14ac:dyDescent="0.15">
      <c r="A62" s="79" t="s">
        <v>109</v>
      </c>
      <c r="B62" s="80"/>
      <c r="C62" s="81"/>
      <c r="D62" s="81"/>
      <c r="E62" s="80">
        <v>38115</v>
      </c>
      <c r="F62" s="81"/>
      <c r="G62" s="70"/>
      <c r="H62" s="81"/>
      <c r="I62" s="81"/>
      <c r="J62" s="81"/>
    </row>
    <row r="63" spans="1:10" s="66" customFormat="1" ht="12" x14ac:dyDescent="0.2">
      <c r="A63" s="67" t="s">
        <v>110</v>
      </c>
      <c r="B63" s="68"/>
      <c r="C63" s="69"/>
      <c r="D63" s="69"/>
      <c r="E63" s="68">
        <v>127150</v>
      </c>
      <c r="F63" s="69"/>
      <c r="G63" s="70"/>
      <c r="H63" s="69"/>
      <c r="I63" s="69"/>
      <c r="J63" s="69"/>
    </row>
    <row r="64" spans="1:10" s="66" customFormat="1" x14ac:dyDescent="0.15">
      <c r="A64" s="79" t="s">
        <v>111</v>
      </c>
      <c r="B64" s="80"/>
      <c r="C64" s="81"/>
      <c r="D64" s="81"/>
      <c r="E64" s="80">
        <v>127150</v>
      </c>
      <c r="F64" s="81"/>
      <c r="G64" s="70"/>
      <c r="H64" s="81"/>
      <c r="I64" s="81"/>
      <c r="J64" s="81"/>
    </row>
    <row r="65" spans="1:10" s="66" customFormat="1" ht="12.75" x14ac:dyDescent="0.2">
      <c r="A65" s="62" t="s">
        <v>76</v>
      </c>
      <c r="B65" s="63"/>
      <c r="C65" s="64"/>
      <c r="D65" s="64"/>
      <c r="E65" s="63">
        <v>25000</v>
      </c>
      <c r="F65" s="64"/>
      <c r="G65" s="65">
        <v>25000</v>
      </c>
      <c r="H65" s="64">
        <v>100</v>
      </c>
      <c r="I65" s="63">
        <v>25000</v>
      </c>
      <c r="J65" s="64">
        <v>100</v>
      </c>
    </row>
    <row r="66" spans="1:10" s="66" customFormat="1" ht="12" x14ac:dyDescent="0.2">
      <c r="A66" s="67" t="s">
        <v>88</v>
      </c>
      <c r="B66" s="68"/>
      <c r="C66" s="69"/>
      <c r="D66" s="69"/>
      <c r="E66" s="68">
        <v>25000</v>
      </c>
      <c r="F66" s="69"/>
      <c r="G66" s="70"/>
      <c r="H66" s="69"/>
      <c r="I66" s="69"/>
      <c r="J66" s="69"/>
    </row>
    <row r="67" spans="1:10" s="66" customFormat="1" ht="19.5" x14ac:dyDescent="0.15">
      <c r="A67" s="79" t="s">
        <v>112</v>
      </c>
      <c r="B67" s="80"/>
      <c r="C67" s="81"/>
      <c r="D67" s="81"/>
      <c r="E67" s="80">
        <v>25000</v>
      </c>
      <c r="F67" s="81"/>
      <c r="G67" s="70"/>
      <c r="H67" s="81"/>
      <c r="I67" s="81"/>
      <c r="J67" s="81"/>
    </row>
    <row r="68" spans="1:10" s="66" customFormat="1" ht="38.25" x14ac:dyDescent="0.2">
      <c r="A68" s="62" t="s">
        <v>113</v>
      </c>
      <c r="B68" s="63"/>
      <c r="C68" s="64"/>
      <c r="D68" s="64"/>
      <c r="E68" s="63">
        <v>2200</v>
      </c>
      <c r="F68" s="64"/>
      <c r="G68" s="65">
        <v>2200</v>
      </c>
      <c r="H68" s="64">
        <v>100</v>
      </c>
      <c r="I68" s="63">
        <v>2200</v>
      </c>
      <c r="J68" s="64">
        <v>100</v>
      </c>
    </row>
    <row r="69" spans="1:10" s="66" customFormat="1" ht="21" x14ac:dyDescent="0.2">
      <c r="A69" s="67" t="s">
        <v>114</v>
      </c>
      <c r="B69" s="68"/>
      <c r="C69" s="69"/>
      <c r="D69" s="69"/>
      <c r="E69" s="68">
        <v>2200</v>
      </c>
      <c r="F69" s="69"/>
      <c r="G69" s="70"/>
      <c r="H69" s="69"/>
      <c r="I69" s="69"/>
      <c r="J69" s="69"/>
    </row>
    <row r="70" spans="1:10" s="66" customFormat="1" x14ac:dyDescent="0.15">
      <c r="A70" s="79" t="s">
        <v>115</v>
      </c>
      <c r="B70" s="80"/>
      <c r="C70" s="81"/>
      <c r="D70" s="81"/>
      <c r="E70" s="80">
        <v>2200</v>
      </c>
      <c r="F70" s="81"/>
      <c r="G70" s="70"/>
      <c r="H70" s="81"/>
      <c r="I70" s="81"/>
      <c r="J70" s="81"/>
    </row>
    <row r="71" spans="1:10" s="66" customFormat="1" ht="25.5" x14ac:dyDescent="0.2">
      <c r="A71" s="62" t="s">
        <v>62</v>
      </c>
      <c r="B71" s="63"/>
      <c r="C71" s="64"/>
      <c r="D71" s="64"/>
      <c r="E71" s="63">
        <v>1000</v>
      </c>
      <c r="F71" s="64"/>
      <c r="G71" s="65">
        <v>1000</v>
      </c>
      <c r="H71" s="64">
        <v>100</v>
      </c>
      <c r="I71" s="63">
        <v>1000</v>
      </c>
      <c r="J71" s="64">
        <v>100</v>
      </c>
    </row>
    <row r="72" spans="1:10" s="66" customFormat="1" ht="12.75" x14ac:dyDescent="0.2">
      <c r="A72" s="62" t="s">
        <v>76</v>
      </c>
      <c r="B72" s="63"/>
      <c r="C72" s="64"/>
      <c r="D72" s="64"/>
      <c r="E72" s="63">
        <v>1000</v>
      </c>
      <c r="F72" s="64"/>
      <c r="G72" s="65">
        <v>1000</v>
      </c>
      <c r="H72" s="64">
        <v>100</v>
      </c>
      <c r="I72" s="63">
        <v>1000</v>
      </c>
      <c r="J72" s="64">
        <v>100</v>
      </c>
    </row>
    <row r="73" spans="1:10" s="66" customFormat="1" ht="12" x14ac:dyDescent="0.2">
      <c r="A73" s="67" t="s">
        <v>88</v>
      </c>
      <c r="B73" s="68"/>
      <c r="C73" s="69"/>
      <c r="D73" s="69"/>
      <c r="E73" s="69">
        <v>422</v>
      </c>
      <c r="F73" s="69"/>
      <c r="G73" s="70"/>
      <c r="H73" s="69"/>
      <c r="I73" s="69"/>
      <c r="J73" s="69"/>
    </row>
    <row r="74" spans="1:10" s="66" customFormat="1" x14ac:dyDescent="0.15">
      <c r="A74" s="79" t="s">
        <v>89</v>
      </c>
      <c r="B74" s="80"/>
      <c r="C74" s="81"/>
      <c r="D74" s="81"/>
      <c r="E74" s="81">
        <v>422</v>
      </c>
      <c r="F74" s="81"/>
      <c r="G74" s="70"/>
      <c r="H74" s="81"/>
      <c r="I74" s="81"/>
      <c r="J74" s="81"/>
    </row>
    <row r="75" spans="1:10" s="66" customFormat="1" ht="12" x14ac:dyDescent="0.2">
      <c r="A75" s="67" t="s">
        <v>77</v>
      </c>
      <c r="B75" s="68"/>
      <c r="C75" s="69"/>
      <c r="D75" s="69"/>
      <c r="E75" s="69">
        <v>200</v>
      </c>
      <c r="F75" s="69"/>
      <c r="G75" s="70"/>
      <c r="H75" s="69"/>
      <c r="I75" s="69"/>
      <c r="J75" s="69"/>
    </row>
    <row r="76" spans="1:10" s="66" customFormat="1" x14ac:dyDescent="0.15">
      <c r="A76" s="79" t="s">
        <v>85</v>
      </c>
      <c r="B76" s="80"/>
      <c r="C76" s="81"/>
      <c r="D76" s="81"/>
      <c r="E76" s="81">
        <v>200</v>
      </c>
      <c r="F76" s="81"/>
      <c r="G76" s="70"/>
      <c r="H76" s="81"/>
      <c r="I76" s="81"/>
      <c r="J76" s="81"/>
    </row>
    <row r="77" spans="1:10" s="66" customFormat="1" ht="12" x14ac:dyDescent="0.2">
      <c r="A77" s="67" t="s">
        <v>79</v>
      </c>
      <c r="B77" s="68"/>
      <c r="C77" s="69"/>
      <c r="D77" s="69"/>
      <c r="E77" s="69">
        <v>178</v>
      </c>
      <c r="F77" s="69"/>
      <c r="G77" s="70"/>
      <c r="H77" s="69"/>
      <c r="I77" s="69"/>
      <c r="J77" s="69"/>
    </row>
    <row r="78" spans="1:10" s="66" customFormat="1" x14ac:dyDescent="0.15">
      <c r="A78" s="79" t="s">
        <v>116</v>
      </c>
      <c r="B78" s="80"/>
      <c r="C78" s="81"/>
      <c r="D78" s="81"/>
      <c r="E78" s="81">
        <v>178</v>
      </c>
      <c r="F78" s="81"/>
      <c r="G78" s="70"/>
      <c r="H78" s="81"/>
      <c r="I78" s="81"/>
      <c r="J78" s="81"/>
    </row>
    <row r="79" spans="1:10" s="66" customFormat="1" ht="12" x14ac:dyDescent="0.2">
      <c r="A79" s="67" t="s">
        <v>86</v>
      </c>
      <c r="B79" s="68"/>
      <c r="C79" s="69"/>
      <c r="D79" s="69"/>
      <c r="E79" s="69">
        <v>200</v>
      </c>
      <c r="F79" s="69"/>
      <c r="G79" s="70"/>
      <c r="H79" s="69"/>
      <c r="I79" s="69"/>
      <c r="J79" s="69"/>
    </row>
    <row r="80" spans="1:10" s="66" customFormat="1" x14ac:dyDescent="0.15">
      <c r="A80" s="79" t="s">
        <v>87</v>
      </c>
      <c r="B80" s="80"/>
      <c r="C80" s="81"/>
      <c r="D80" s="81"/>
      <c r="E80" s="81">
        <v>200</v>
      </c>
      <c r="F80" s="81"/>
      <c r="G80" s="70"/>
      <c r="H80" s="81"/>
      <c r="I80" s="81"/>
      <c r="J80" s="81"/>
    </row>
    <row r="81" spans="1:10" s="66" customFormat="1" ht="25.5" x14ac:dyDescent="0.2">
      <c r="A81" s="62" t="s">
        <v>66</v>
      </c>
      <c r="B81" s="63">
        <v>868623.52</v>
      </c>
      <c r="C81" s="63">
        <v>1013191</v>
      </c>
      <c r="D81" s="64">
        <v>130.43</v>
      </c>
      <c r="E81" s="64"/>
      <c r="F81" s="64"/>
      <c r="G81" s="70"/>
      <c r="H81" s="64"/>
      <c r="I81" s="64"/>
      <c r="J81" s="64"/>
    </row>
    <row r="82" spans="1:10" s="66" customFormat="1" ht="12.75" x14ac:dyDescent="0.2">
      <c r="A82" s="62" t="s">
        <v>103</v>
      </c>
      <c r="B82" s="63">
        <v>845935.43</v>
      </c>
      <c r="C82" s="63">
        <v>984714</v>
      </c>
      <c r="D82" s="64">
        <v>130.61000000000001</v>
      </c>
      <c r="E82" s="64"/>
      <c r="F82" s="64"/>
      <c r="G82" s="70"/>
      <c r="H82" s="64"/>
      <c r="I82" s="64"/>
      <c r="J82" s="64"/>
    </row>
    <row r="83" spans="1:10" s="66" customFormat="1" ht="12" x14ac:dyDescent="0.2">
      <c r="A83" s="67" t="s">
        <v>104</v>
      </c>
      <c r="B83" s="68"/>
      <c r="C83" s="68">
        <v>818350</v>
      </c>
      <c r="D83" s="69">
        <v>129.44999999999999</v>
      </c>
      <c r="E83" s="69"/>
      <c r="F83" s="69"/>
      <c r="G83" s="70"/>
      <c r="H83" s="69"/>
      <c r="I83" s="69"/>
      <c r="J83" s="69"/>
    </row>
    <row r="84" spans="1:10" s="66" customFormat="1" x14ac:dyDescent="0.15">
      <c r="A84" s="79" t="s">
        <v>105</v>
      </c>
      <c r="B84" s="80">
        <v>670723.15</v>
      </c>
      <c r="C84" s="80">
        <v>786000</v>
      </c>
      <c r="D84" s="81">
        <v>129.72</v>
      </c>
      <c r="E84" s="81"/>
      <c r="F84" s="81"/>
      <c r="G84" s="70"/>
      <c r="H84" s="81"/>
      <c r="I84" s="81"/>
      <c r="J84" s="81"/>
    </row>
    <row r="85" spans="1:10" s="66" customFormat="1" x14ac:dyDescent="0.15">
      <c r="A85" s="79" t="s">
        <v>106</v>
      </c>
      <c r="B85" s="80">
        <v>17006.16</v>
      </c>
      <c r="C85" s="80">
        <v>22000</v>
      </c>
      <c r="D85" s="81">
        <v>118.75</v>
      </c>
      <c r="E85" s="81"/>
      <c r="F85" s="81"/>
      <c r="G85" s="70"/>
      <c r="H85" s="81"/>
      <c r="I85" s="81"/>
      <c r="J85" s="81"/>
    </row>
    <row r="86" spans="1:10" s="66" customFormat="1" x14ac:dyDescent="0.15">
      <c r="A86" s="79" t="s">
        <v>107</v>
      </c>
      <c r="B86" s="80">
        <v>10267.48</v>
      </c>
      <c r="C86" s="80">
        <v>10350</v>
      </c>
      <c r="D86" s="81">
        <v>133.34</v>
      </c>
      <c r="E86" s="81"/>
      <c r="F86" s="81"/>
      <c r="G86" s="70"/>
      <c r="H86" s="81"/>
      <c r="I86" s="81"/>
      <c r="J86" s="81"/>
    </row>
    <row r="87" spans="1:10" s="66" customFormat="1" ht="12" x14ac:dyDescent="0.2">
      <c r="A87" s="67" t="s">
        <v>108</v>
      </c>
      <c r="B87" s="68"/>
      <c r="C87" s="68">
        <v>31314</v>
      </c>
      <c r="D87" s="69">
        <v>179.57</v>
      </c>
      <c r="E87" s="69"/>
      <c r="F87" s="69"/>
      <c r="G87" s="70"/>
      <c r="H87" s="69"/>
      <c r="I87" s="69"/>
      <c r="J87" s="69"/>
    </row>
    <row r="88" spans="1:10" s="66" customFormat="1" x14ac:dyDescent="0.15">
      <c r="A88" s="79" t="s">
        <v>109</v>
      </c>
      <c r="B88" s="80">
        <v>32769.15</v>
      </c>
      <c r="C88" s="80">
        <v>31314</v>
      </c>
      <c r="D88" s="81">
        <v>179.57</v>
      </c>
      <c r="E88" s="81"/>
      <c r="F88" s="81"/>
      <c r="G88" s="70"/>
      <c r="H88" s="81"/>
      <c r="I88" s="81"/>
      <c r="J88" s="81"/>
    </row>
    <row r="89" spans="1:10" s="66" customFormat="1" ht="12" x14ac:dyDescent="0.2">
      <c r="A89" s="67" t="s">
        <v>110</v>
      </c>
      <c r="B89" s="68"/>
      <c r="C89" s="68">
        <v>135050</v>
      </c>
      <c r="D89" s="69">
        <v>129.47</v>
      </c>
      <c r="E89" s="69"/>
      <c r="F89" s="69"/>
      <c r="G89" s="70"/>
      <c r="H89" s="69"/>
      <c r="I89" s="69"/>
      <c r="J89" s="69"/>
    </row>
    <row r="90" spans="1:10" s="66" customFormat="1" x14ac:dyDescent="0.15">
      <c r="A90" s="79" t="s">
        <v>111</v>
      </c>
      <c r="B90" s="80">
        <v>115169.49</v>
      </c>
      <c r="C90" s="80">
        <v>135050</v>
      </c>
      <c r="D90" s="81">
        <v>129.47</v>
      </c>
      <c r="E90" s="81"/>
      <c r="F90" s="81"/>
      <c r="G90" s="70"/>
      <c r="H90" s="81"/>
      <c r="I90" s="81"/>
      <c r="J90" s="81"/>
    </row>
    <row r="91" spans="1:10" s="66" customFormat="1" ht="12.75" x14ac:dyDescent="0.2">
      <c r="A91" s="62" t="s">
        <v>76</v>
      </c>
      <c r="B91" s="63">
        <v>21277.19</v>
      </c>
      <c r="C91" s="63">
        <v>26277</v>
      </c>
      <c r="D91" s="64">
        <v>121.29</v>
      </c>
      <c r="E91" s="64"/>
      <c r="F91" s="64"/>
      <c r="G91" s="70"/>
      <c r="H91" s="64"/>
      <c r="I91" s="64"/>
      <c r="J91" s="64"/>
    </row>
    <row r="92" spans="1:10" s="66" customFormat="1" ht="12" x14ac:dyDescent="0.2">
      <c r="A92" s="67" t="s">
        <v>88</v>
      </c>
      <c r="B92" s="68"/>
      <c r="C92" s="68">
        <v>25248</v>
      </c>
      <c r="D92" s="69">
        <v>126.71</v>
      </c>
      <c r="E92" s="69"/>
      <c r="F92" s="69"/>
      <c r="G92" s="70"/>
      <c r="H92" s="69"/>
      <c r="I92" s="69"/>
      <c r="J92" s="69"/>
    </row>
    <row r="93" spans="1:10" s="66" customFormat="1" x14ac:dyDescent="0.15">
      <c r="A93" s="79" t="s">
        <v>89</v>
      </c>
      <c r="B93" s="80">
        <v>133.19999999999999</v>
      </c>
      <c r="C93" s="81">
        <v>248</v>
      </c>
      <c r="D93" s="81">
        <v>206.67</v>
      </c>
      <c r="E93" s="81"/>
      <c r="F93" s="81"/>
      <c r="G93" s="70"/>
      <c r="H93" s="81"/>
      <c r="I93" s="81"/>
      <c r="J93" s="81"/>
    </row>
    <row r="94" spans="1:10" s="66" customFormat="1" ht="19.5" x14ac:dyDescent="0.15">
      <c r="A94" s="79" t="s">
        <v>112</v>
      </c>
      <c r="B94" s="80">
        <v>20871.650000000001</v>
      </c>
      <c r="C94" s="80">
        <v>25000</v>
      </c>
      <c r="D94" s="81">
        <v>126.22</v>
      </c>
      <c r="E94" s="81"/>
      <c r="F94" s="81"/>
      <c r="G94" s="70"/>
      <c r="H94" s="81"/>
      <c r="I94" s="81"/>
      <c r="J94" s="81"/>
    </row>
    <row r="95" spans="1:10" s="66" customFormat="1" ht="12" x14ac:dyDescent="0.2">
      <c r="A95" s="67" t="s">
        <v>77</v>
      </c>
      <c r="B95" s="68"/>
      <c r="C95" s="69">
        <v>652.48</v>
      </c>
      <c r="D95" s="69">
        <v>47.44</v>
      </c>
      <c r="E95" s="69"/>
      <c r="F95" s="69"/>
      <c r="G95" s="70"/>
      <c r="H95" s="69"/>
      <c r="I95" s="69"/>
      <c r="J95" s="69"/>
    </row>
    <row r="96" spans="1:10" s="66" customFormat="1" x14ac:dyDescent="0.15">
      <c r="A96" s="79" t="s">
        <v>85</v>
      </c>
      <c r="B96" s="80"/>
      <c r="C96" s="81"/>
      <c r="D96" s="81"/>
      <c r="E96" s="81"/>
      <c r="F96" s="81"/>
      <c r="G96" s="70"/>
      <c r="H96" s="81"/>
      <c r="I96" s="81"/>
      <c r="J96" s="81"/>
    </row>
    <row r="97" spans="1:10" s="66" customFormat="1" x14ac:dyDescent="0.15">
      <c r="A97" s="79" t="s">
        <v>93</v>
      </c>
      <c r="B97" s="80"/>
      <c r="C97" s="81">
        <v>652.48</v>
      </c>
      <c r="D97" s="81">
        <v>110.13</v>
      </c>
      <c r="E97" s="81"/>
      <c r="F97" s="81"/>
      <c r="G97" s="70"/>
      <c r="H97" s="81"/>
      <c r="I97" s="81"/>
      <c r="J97" s="81"/>
    </row>
    <row r="98" spans="1:10" s="66" customFormat="1" ht="12" x14ac:dyDescent="0.2">
      <c r="A98" s="67" t="s">
        <v>79</v>
      </c>
      <c r="B98" s="68"/>
      <c r="C98" s="69">
        <v>176.55</v>
      </c>
      <c r="D98" s="69">
        <v>100</v>
      </c>
      <c r="E98" s="69"/>
      <c r="F98" s="69"/>
      <c r="G98" s="70"/>
      <c r="H98" s="69"/>
      <c r="I98" s="69"/>
      <c r="J98" s="69"/>
    </row>
    <row r="99" spans="1:10" s="66" customFormat="1" x14ac:dyDescent="0.15">
      <c r="A99" s="79" t="s">
        <v>116</v>
      </c>
      <c r="B99" s="80">
        <v>177.12</v>
      </c>
      <c r="C99" s="81">
        <v>176.55</v>
      </c>
      <c r="D99" s="81">
        <v>100</v>
      </c>
      <c r="E99" s="81"/>
      <c r="F99" s="81"/>
      <c r="G99" s="70"/>
      <c r="H99" s="81"/>
      <c r="I99" s="81"/>
      <c r="J99" s="81"/>
    </row>
    <row r="100" spans="1:10" s="66" customFormat="1" ht="12" x14ac:dyDescent="0.2">
      <c r="A100" s="67" t="s">
        <v>86</v>
      </c>
      <c r="B100" s="68"/>
      <c r="C100" s="69">
        <v>199.97</v>
      </c>
      <c r="D100" s="69">
        <v>107.03</v>
      </c>
      <c r="E100" s="69"/>
      <c r="F100" s="69"/>
      <c r="G100" s="70"/>
      <c r="H100" s="69"/>
      <c r="I100" s="69"/>
      <c r="J100" s="69"/>
    </row>
    <row r="101" spans="1:10" s="66" customFormat="1" x14ac:dyDescent="0.15">
      <c r="A101" s="79" t="s">
        <v>87</v>
      </c>
      <c r="B101" s="80">
        <v>95.22</v>
      </c>
      <c r="C101" s="81">
        <v>199.97</v>
      </c>
      <c r="D101" s="81">
        <v>107.03</v>
      </c>
      <c r="E101" s="81"/>
      <c r="F101" s="81"/>
      <c r="G101" s="70"/>
      <c r="H101" s="81"/>
      <c r="I101" s="81"/>
      <c r="J101" s="81"/>
    </row>
    <row r="102" spans="1:10" s="66" customFormat="1" ht="38.25" x14ac:dyDescent="0.2">
      <c r="A102" s="62" t="s">
        <v>113</v>
      </c>
      <c r="B102" s="63">
        <v>1410.9</v>
      </c>
      <c r="C102" s="63">
        <v>2200</v>
      </c>
      <c r="D102" s="64">
        <v>185.89</v>
      </c>
      <c r="E102" s="64"/>
      <c r="F102" s="64"/>
      <c r="G102" s="70"/>
      <c r="H102" s="64"/>
      <c r="I102" s="64"/>
      <c r="J102" s="64"/>
    </row>
    <row r="103" spans="1:10" s="66" customFormat="1" ht="21" x14ac:dyDescent="0.2">
      <c r="A103" s="67" t="s">
        <v>114</v>
      </c>
      <c r="B103" s="68"/>
      <c r="C103" s="68">
        <v>2200</v>
      </c>
      <c r="D103" s="69">
        <v>185.89</v>
      </c>
      <c r="E103" s="69"/>
      <c r="F103" s="69"/>
      <c r="G103" s="70"/>
      <c r="H103" s="69"/>
      <c r="I103" s="69"/>
      <c r="J103" s="69"/>
    </row>
    <row r="104" spans="1:10" s="66" customFormat="1" x14ac:dyDescent="0.15">
      <c r="A104" s="79" t="s">
        <v>115</v>
      </c>
      <c r="B104" s="80">
        <v>1410.9</v>
      </c>
      <c r="C104" s="80">
        <v>2200</v>
      </c>
      <c r="D104" s="81">
        <v>185.89</v>
      </c>
      <c r="E104" s="81"/>
      <c r="F104" s="81"/>
      <c r="G104" s="70"/>
      <c r="H104" s="81"/>
      <c r="I104" s="81"/>
      <c r="J104" s="81"/>
    </row>
    <row r="105" spans="1:10" s="66" customFormat="1" ht="25.5" x14ac:dyDescent="0.2">
      <c r="A105" s="62" t="s">
        <v>117</v>
      </c>
      <c r="B105" s="63"/>
      <c r="C105" s="63">
        <v>1170.48</v>
      </c>
      <c r="D105" s="64"/>
      <c r="E105" s="64"/>
      <c r="F105" s="64"/>
      <c r="G105" s="70"/>
      <c r="H105" s="64"/>
      <c r="I105" s="64"/>
      <c r="J105" s="64"/>
    </row>
    <row r="106" spans="1:10" s="66" customFormat="1" ht="12.75" x14ac:dyDescent="0.2">
      <c r="A106" s="62" t="s">
        <v>76</v>
      </c>
      <c r="B106" s="63"/>
      <c r="C106" s="63">
        <v>1170.48</v>
      </c>
      <c r="D106" s="64"/>
      <c r="E106" s="64"/>
      <c r="F106" s="64"/>
      <c r="G106" s="70"/>
      <c r="H106" s="64"/>
      <c r="I106" s="64"/>
      <c r="J106" s="64"/>
    </row>
    <row r="107" spans="1:10" s="66" customFormat="1" ht="12" x14ac:dyDescent="0.2">
      <c r="A107" s="67" t="s">
        <v>77</v>
      </c>
      <c r="B107" s="68"/>
      <c r="C107" s="68">
        <v>1170.48</v>
      </c>
      <c r="D107" s="69"/>
      <c r="E107" s="69"/>
      <c r="F107" s="69"/>
      <c r="G107" s="70"/>
      <c r="H107" s="69"/>
      <c r="I107" s="69"/>
      <c r="J107" s="69"/>
    </row>
    <row r="108" spans="1:10" s="66" customFormat="1" x14ac:dyDescent="0.15">
      <c r="A108" s="79" t="s">
        <v>85</v>
      </c>
      <c r="B108" s="80"/>
      <c r="C108" s="81">
        <v>800</v>
      </c>
      <c r="D108" s="81"/>
      <c r="E108" s="81"/>
      <c r="F108" s="81"/>
      <c r="G108" s="70"/>
      <c r="H108" s="81"/>
      <c r="I108" s="81"/>
      <c r="J108" s="81"/>
    </row>
    <row r="109" spans="1:10" s="66" customFormat="1" x14ac:dyDescent="0.15">
      <c r="A109" s="79" t="s">
        <v>93</v>
      </c>
      <c r="B109" s="80"/>
      <c r="C109" s="81">
        <v>370.48</v>
      </c>
      <c r="D109" s="81"/>
      <c r="E109" s="81"/>
      <c r="F109" s="81"/>
      <c r="G109" s="70"/>
      <c r="H109" s="81"/>
      <c r="I109" s="81"/>
      <c r="J109" s="81"/>
    </row>
    <row r="110" spans="1:10" s="66" customFormat="1" ht="25.5" x14ac:dyDescent="0.2">
      <c r="A110" s="62" t="s">
        <v>69</v>
      </c>
      <c r="B110" s="63">
        <v>4311.83</v>
      </c>
      <c r="C110" s="80"/>
      <c r="D110" s="81"/>
      <c r="E110" s="81"/>
      <c r="F110" s="81"/>
      <c r="G110" s="70"/>
      <c r="H110" s="81"/>
      <c r="I110" s="81"/>
      <c r="J110" s="81"/>
    </row>
    <row r="111" spans="1:10" s="66" customFormat="1" ht="12.75" x14ac:dyDescent="0.2">
      <c r="A111" s="62" t="s">
        <v>76</v>
      </c>
      <c r="B111" s="63">
        <v>4311.83</v>
      </c>
      <c r="C111" s="80"/>
      <c r="D111" s="81"/>
      <c r="E111" s="81"/>
      <c r="F111" s="81"/>
      <c r="G111" s="70"/>
      <c r="H111" s="81"/>
      <c r="I111" s="81"/>
      <c r="J111" s="81"/>
    </row>
    <row r="112" spans="1:10" s="66" customFormat="1" ht="12.75" x14ac:dyDescent="0.2">
      <c r="A112" s="79" t="s">
        <v>93</v>
      </c>
      <c r="B112" s="80">
        <v>4311.83</v>
      </c>
      <c r="C112" s="63"/>
      <c r="D112" s="64"/>
      <c r="E112" s="64"/>
      <c r="F112" s="64"/>
      <c r="G112" s="70"/>
      <c r="H112" s="64"/>
      <c r="I112" s="64"/>
      <c r="J112" s="64"/>
    </row>
    <row r="113" spans="1:10" s="66" customFormat="1" ht="51" x14ac:dyDescent="0.2">
      <c r="A113" s="62" t="s">
        <v>72</v>
      </c>
      <c r="B113" s="63">
        <v>808.75</v>
      </c>
      <c r="C113" s="64">
        <v>593.55999999999995</v>
      </c>
      <c r="D113" s="64">
        <v>585.02</v>
      </c>
      <c r="E113" s="64"/>
      <c r="F113" s="64"/>
      <c r="G113" s="70"/>
      <c r="H113" s="64"/>
      <c r="I113" s="64"/>
      <c r="J113" s="64"/>
    </row>
    <row r="114" spans="1:10" s="66" customFormat="1" ht="12.75" x14ac:dyDescent="0.2">
      <c r="A114" s="62" t="s">
        <v>76</v>
      </c>
      <c r="B114" s="63">
        <v>808.75</v>
      </c>
      <c r="C114" s="64">
        <v>593.55999999999995</v>
      </c>
      <c r="D114" s="64">
        <v>585.02</v>
      </c>
      <c r="E114" s="64"/>
      <c r="F114" s="64"/>
      <c r="G114" s="70"/>
      <c r="H114" s="64"/>
      <c r="I114" s="64"/>
      <c r="J114" s="64"/>
    </row>
    <row r="115" spans="1:10" s="66" customFormat="1" ht="12" x14ac:dyDescent="0.2">
      <c r="A115" s="67" t="s">
        <v>77</v>
      </c>
      <c r="B115" s="68"/>
      <c r="C115" s="69">
        <v>296.77999999999997</v>
      </c>
      <c r="D115" s="69">
        <v>301.42</v>
      </c>
      <c r="E115" s="69"/>
      <c r="F115" s="69"/>
      <c r="G115" s="70"/>
      <c r="H115" s="69"/>
      <c r="I115" s="69"/>
      <c r="J115" s="69"/>
    </row>
    <row r="116" spans="1:10" s="66" customFormat="1" ht="19.5" x14ac:dyDescent="0.15">
      <c r="A116" s="79" t="s">
        <v>92</v>
      </c>
      <c r="B116" s="80"/>
      <c r="C116" s="81">
        <v>296.77999999999997</v>
      </c>
      <c r="D116" s="81">
        <v>301.42</v>
      </c>
      <c r="E116" s="81"/>
      <c r="F116" s="81"/>
      <c r="G116" s="70"/>
      <c r="H116" s="81"/>
      <c r="I116" s="81"/>
      <c r="J116" s="81"/>
    </row>
    <row r="117" spans="1:10" s="66" customFormat="1" ht="12" x14ac:dyDescent="0.2">
      <c r="A117" s="67" t="s">
        <v>79</v>
      </c>
      <c r="B117" s="68"/>
      <c r="C117" s="69">
        <v>296.77999999999997</v>
      </c>
      <c r="D117" s="68">
        <v>9892.67</v>
      </c>
      <c r="E117" s="69"/>
      <c r="F117" s="69"/>
      <c r="G117" s="70"/>
      <c r="H117" s="69"/>
      <c r="I117" s="69"/>
      <c r="J117" s="69"/>
    </row>
    <row r="118" spans="1:10" s="66" customFormat="1" x14ac:dyDescent="0.15">
      <c r="A118" s="79" t="s">
        <v>96</v>
      </c>
      <c r="B118" s="80">
        <v>808.75</v>
      </c>
      <c r="C118" s="81">
        <v>296.77999999999997</v>
      </c>
      <c r="D118" s="80">
        <v>9892.67</v>
      </c>
      <c r="E118" s="81"/>
      <c r="F118" s="81"/>
      <c r="G118" s="70"/>
      <c r="H118" s="81"/>
      <c r="I118" s="81"/>
      <c r="J118" s="81"/>
    </row>
    <row r="119" spans="1:10" s="66" customFormat="1" ht="51" x14ac:dyDescent="0.2">
      <c r="A119" s="62" t="s">
        <v>118</v>
      </c>
      <c r="B119" s="63">
        <v>37.9</v>
      </c>
      <c r="C119" s="63">
        <v>1911.47</v>
      </c>
      <c r="D119" s="64"/>
      <c r="E119" s="64"/>
      <c r="F119" s="64"/>
      <c r="G119" s="70"/>
      <c r="H119" s="64"/>
      <c r="I119" s="64"/>
      <c r="J119" s="64"/>
    </row>
    <row r="120" spans="1:10" s="66" customFormat="1" ht="12.75" x14ac:dyDescent="0.2">
      <c r="A120" s="62" t="s">
        <v>76</v>
      </c>
      <c r="B120" s="63">
        <v>37.9</v>
      </c>
      <c r="C120" s="63">
        <v>1911.47</v>
      </c>
      <c r="D120" s="64"/>
      <c r="E120" s="64"/>
      <c r="F120" s="64"/>
      <c r="G120" s="70"/>
      <c r="H120" s="64"/>
      <c r="I120" s="64"/>
      <c r="J120" s="64"/>
    </row>
    <row r="121" spans="1:10" s="66" customFormat="1" ht="12" x14ac:dyDescent="0.2">
      <c r="A121" s="67" t="s">
        <v>77</v>
      </c>
      <c r="B121" s="68"/>
      <c r="C121" s="69">
        <v>656.3</v>
      </c>
      <c r="D121" s="69"/>
      <c r="E121" s="69"/>
      <c r="F121" s="69"/>
      <c r="G121" s="70"/>
      <c r="H121" s="69"/>
      <c r="I121" s="69"/>
      <c r="J121" s="69"/>
    </row>
    <row r="122" spans="1:10" s="66" customFormat="1" ht="19.5" x14ac:dyDescent="0.15">
      <c r="A122" s="79" t="s">
        <v>92</v>
      </c>
      <c r="B122" s="80"/>
      <c r="C122" s="81">
        <v>656.3</v>
      </c>
      <c r="D122" s="81"/>
      <c r="E122" s="81"/>
      <c r="F122" s="81"/>
      <c r="G122" s="70"/>
      <c r="H122" s="81"/>
      <c r="I122" s="81"/>
      <c r="J122" s="81"/>
    </row>
    <row r="123" spans="1:10" s="66" customFormat="1" ht="12" x14ac:dyDescent="0.2">
      <c r="A123" s="67" t="s">
        <v>79</v>
      </c>
      <c r="B123" s="68"/>
      <c r="C123" s="68">
        <v>1255.17</v>
      </c>
      <c r="D123" s="69"/>
      <c r="E123" s="69"/>
      <c r="F123" s="69"/>
      <c r="G123" s="70"/>
      <c r="H123" s="69"/>
      <c r="I123" s="69"/>
      <c r="J123" s="69"/>
    </row>
    <row r="124" spans="1:10" s="66" customFormat="1" x14ac:dyDescent="0.15">
      <c r="A124" s="79" t="s">
        <v>96</v>
      </c>
      <c r="B124" s="80">
        <v>37.9</v>
      </c>
      <c r="C124" s="80">
        <v>1255.17</v>
      </c>
      <c r="D124" s="81"/>
      <c r="E124" s="81"/>
      <c r="F124" s="81"/>
      <c r="G124" s="70"/>
      <c r="H124" s="81"/>
      <c r="I124" s="81"/>
      <c r="J124" s="81"/>
    </row>
    <row r="125" spans="1:10" s="78" customFormat="1" ht="25.5" x14ac:dyDescent="0.2">
      <c r="A125" s="74" t="s">
        <v>119</v>
      </c>
      <c r="B125" s="75">
        <v>9498.33</v>
      </c>
      <c r="C125" s="75">
        <v>17221.099999999999</v>
      </c>
      <c r="D125" s="76">
        <v>191.26</v>
      </c>
      <c r="E125" s="75">
        <v>17190.599999999999</v>
      </c>
      <c r="F125" s="76">
        <v>99.82</v>
      </c>
      <c r="G125" s="77">
        <v>17190.599999999999</v>
      </c>
      <c r="H125" s="76">
        <v>100</v>
      </c>
      <c r="I125" s="75">
        <v>17190.599999999999</v>
      </c>
      <c r="J125" s="76">
        <v>100</v>
      </c>
    </row>
    <row r="126" spans="1:10" s="66" customFormat="1" ht="25.5" x14ac:dyDescent="0.2">
      <c r="A126" s="62" t="s">
        <v>55</v>
      </c>
      <c r="B126" s="63">
        <v>0.02</v>
      </c>
      <c r="C126" s="64">
        <v>30.5</v>
      </c>
      <c r="D126" s="64"/>
      <c r="E126" s="64"/>
      <c r="F126" s="64"/>
      <c r="G126" s="70"/>
      <c r="H126" s="64"/>
      <c r="I126" s="64"/>
      <c r="J126" s="64"/>
    </row>
    <row r="127" spans="1:10" s="66" customFormat="1" ht="12.75" x14ac:dyDescent="0.2">
      <c r="A127" s="79" t="s">
        <v>115</v>
      </c>
      <c r="B127" s="63">
        <v>0.02</v>
      </c>
      <c r="C127" s="64"/>
      <c r="D127" s="64"/>
      <c r="E127" s="64"/>
      <c r="F127" s="64"/>
      <c r="G127" s="70"/>
      <c r="H127" s="64"/>
      <c r="I127" s="64"/>
      <c r="J127" s="64"/>
    </row>
    <row r="128" spans="1:10" s="66" customFormat="1" ht="25.5" x14ac:dyDescent="0.2">
      <c r="A128" s="62" t="s">
        <v>120</v>
      </c>
      <c r="B128" s="63"/>
      <c r="C128" s="64">
        <v>30.5</v>
      </c>
      <c r="D128" s="64"/>
      <c r="E128" s="64"/>
      <c r="F128" s="64"/>
      <c r="G128" s="70"/>
      <c r="H128" s="64"/>
      <c r="I128" s="64"/>
      <c r="J128" s="64"/>
    </row>
    <row r="129" spans="1:10" s="66" customFormat="1" ht="21" x14ac:dyDescent="0.2">
      <c r="A129" s="67" t="s">
        <v>121</v>
      </c>
      <c r="B129" s="68"/>
      <c r="C129" s="69">
        <v>30.5</v>
      </c>
      <c r="D129" s="69"/>
      <c r="E129" s="69"/>
      <c r="F129" s="69"/>
      <c r="G129" s="70"/>
      <c r="H129" s="69"/>
      <c r="I129" s="69"/>
      <c r="J129" s="69"/>
    </row>
    <row r="130" spans="1:10" s="66" customFormat="1" x14ac:dyDescent="0.15">
      <c r="A130" s="79" t="s">
        <v>122</v>
      </c>
      <c r="B130" s="80"/>
      <c r="C130" s="81">
        <v>30.5</v>
      </c>
      <c r="D130" s="81"/>
      <c r="E130" s="81"/>
      <c r="F130" s="81"/>
      <c r="G130" s="70"/>
      <c r="H130" s="81"/>
      <c r="I130" s="81"/>
      <c r="J130" s="81"/>
    </row>
    <row r="131" spans="1:10" s="66" customFormat="1" ht="38.25" x14ac:dyDescent="0.2">
      <c r="A131" s="62" t="s">
        <v>59</v>
      </c>
      <c r="B131" s="63"/>
      <c r="C131" s="64"/>
      <c r="D131" s="64"/>
      <c r="E131" s="63">
        <v>17190.599999999999</v>
      </c>
      <c r="F131" s="64"/>
      <c r="G131" s="65">
        <v>17190.599999999999</v>
      </c>
      <c r="H131" s="64">
        <v>100</v>
      </c>
      <c r="I131" s="63">
        <v>17190.599999999999</v>
      </c>
      <c r="J131" s="64">
        <v>100</v>
      </c>
    </row>
    <row r="132" spans="1:10" s="66" customFormat="1" ht="38.25" x14ac:dyDescent="0.2">
      <c r="A132" s="62" t="s">
        <v>113</v>
      </c>
      <c r="B132" s="63"/>
      <c r="C132" s="64"/>
      <c r="D132" s="64"/>
      <c r="E132" s="63">
        <v>9290.6</v>
      </c>
      <c r="F132" s="64"/>
      <c r="G132" s="65">
        <v>9290.6</v>
      </c>
      <c r="H132" s="64">
        <v>100</v>
      </c>
      <c r="I132" s="63">
        <v>9290.6</v>
      </c>
      <c r="J132" s="64">
        <v>100</v>
      </c>
    </row>
    <row r="133" spans="1:10" s="66" customFormat="1" ht="21" x14ac:dyDescent="0.2">
      <c r="A133" s="67" t="s">
        <v>114</v>
      </c>
      <c r="B133" s="68"/>
      <c r="C133" s="69"/>
      <c r="D133" s="69"/>
      <c r="E133" s="68">
        <v>9290.6</v>
      </c>
      <c r="F133" s="69"/>
      <c r="G133" s="70"/>
      <c r="H133" s="69"/>
      <c r="I133" s="69"/>
      <c r="J133" s="69"/>
    </row>
    <row r="134" spans="1:10" s="66" customFormat="1" x14ac:dyDescent="0.15">
      <c r="A134" s="79" t="s">
        <v>115</v>
      </c>
      <c r="B134" s="80"/>
      <c r="C134" s="81"/>
      <c r="D134" s="81"/>
      <c r="E134" s="80">
        <v>9290.6</v>
      </c>
      <c r="F134" s="81"/>
      <c r="G134" s="70"/>
      <c r="H134" s="81"/>
      <c r="I134" s="81"/>
      <c r="J134" s="81"/>
    </row>
    <row r="135" spans="1:10" s="66" customFormat="1" ht="25.5" x14ac:dyDescent="0.2">
      <c r="A135" s="62" t="s">
        <v>120</v>
      </c>
      <c r="B135" s="63"/>
      <c r="C135" s="64"/>
      <c r="D135" s="64"/>
      <c r="E135" s="63">
        <v>7900</v>
      </c>
      <c r="F135" s="64"/>
      <c r="G135" s="65">
        <v>7900</v>
      </c>
      <c r="H135" s="64">
        <v>100</v>
      </c>
      <c r="I135" s="63">
        <v>7900</v>
      </c>
      <c r="J135" s="64">
        <v>100</v>
      </c>
    </row>
    <row r="136" spans="1:10" s="66" customFormat="1" ht="21" x14ac:dyDescent="0.2">
      <c r="A136" s="67" t="s">
        <v>121</v>
      </c>
      <c r="B136" s="68"/>
      <c r="C136" s="69"/>
      <c r="D136" s="69"/>
      <c r="E136" s="68">
        <v>7900</v>
      </c>
      <c r="F136" s="69"/>
      <c r="G136" s="70"/>
      <c r="H136" s="69"/>
      <c r="I136" s="69"/>
      <c r="J136" s="69"/>
    </row>
    <row r="137" spans="1:10" s="66" customFormat="1" x14ac:dyDescent="0.15">
      <c r="A137" s="79" t="s">
        <v>122</v>
      </c>
      <c r="B137" s="80"/>
      <c r="C137" s="81"/>
      <c r="D137" s="81"/>
      <c r="E137" s="80">
        <v>7900</v>
      </c>
      <c r="F137" s="81"/>
      <c r="G137" s="70"/>
      <c r="H137" s="81"/>
      <c r="I137" s="81"/>
      <c r="J137" s="81"/>
    </row>
    <row r="138" spans="1:10" s="66" customFormat="1" ht="25.5" x14ac:dyDescent="0.2">
      <c r="A138" s="62" t="s">
        <v>66</v>
      </c>
      <c r="B138" s="63">
        <v>9498.31</v>
      </c>
      <c r="C138" s="63">
        <v>17190.599999999999</v>
      </c>
      <c r="D138" s="64">
        <v>190.92</v>
      </c>
      <c r="E138" s="64"/>
      <c r="F138" s="64"/>
      <c r="G138" s="70"/>
      <c r="H138" s="64"/>
      <c r="I138" s="64"/>
      <c r="J138" s="64"/>
    </row>
    <row r="139" spans="1:10" s="66" customFormat="1" ht="38.25" x14ac:dyDescent="0.2">
      <c r="A139" s="62" t="s">
        <v>113</v>
      </c>
      <c r="B139" s="63">
        <v>9498.31</v>
      </c>
      <c r="C139" s="63">
        <v>9290.6</v>
      </c>
      <c r="D139" s="64">
        <v>105.27</v>
      </c>
      <c r="E139" s="64"/>
      <c r="F139" s="64"/>
      <c r="G139" s="70"/>
      <c r="H139" s="64"/>
      <c r="I139" s="64"/>
      <c r="J139" s="64"/>
    </row>
    <row r="140" spans="1:10" s="66" customFormat="1" ht="21" x14ac:dyDescent="0.2">
      <c r="A140" s="67" t="s">
        <v>114</v>
      </c>
      <c r="B140" s="68"/>
      <c r="C140" s="68">
        <v>9290.6</v>
      </c>
      <c r="D140" s="69">
        <v>105.27</v>
      </c>
      <c r="E140" s="69"/>
      <c r="F140" s="69"/>
      <c r="G140" s="70"/>
      <c r="H140" s="69"/>
      <c r="I140" s="69"/>
      <c r="J140" s="69"/>
    </row>
    <row r="141" spans="1:10" s="66" customFormat="1" x14ac:dyDescent="0.15">
      <c r="A141" s="79" t="s">
        <v>115</v>
      </c>
      <c r="B141" s="80">
        <v>9498.31</v>
      </c>
      <c r="C141" s="80">
        <v>9290.6</v>
      </c>
      <c r="D141" s="81">
        <v>105.27</v>
      </c>
      <c r="E141" s="81"/>
      <c r="F141" s="81"/>
      <c r="G141" s="70"/>
      <c r="H141" s="81"/>
      <c r="I141" s="81"/>
      <c r="J141" s="81"/>
    </row>
    <row r="142" spans="1:10" s="66" customFormat="1" ht="25.5" x14ac:dyDescent="0.2">
      <c r="A142" s="62" t="s">
        <v>120</v>
      </c>
      <c r="B142" s="63"/>
      <c r="C142" s="63">
        <v>7900</v>
      </c>
      <c r="D142" s="63">
        <v>4423.04</v>
      </c>
      <c r="E142" s="64"/>
      <c r="F142" s="64"/>
      <c r="G142" s="70"/>
      <c r="H142" s="64"/>
      <c r="I142" s="64"/>
      <c r="J142" s="64"/>
    </row>
    <row r="143" spans="1:10" s="66" customFormat="1" ht="21" x14ac:dyDescent="0.2">
      <c r="A143" s="67" t="s">
        <v>121</v>
      </c>
      <c r="B143" s="68"/>
      <c r="C143" s="68">
        <v>7900</v>
      </c>
      <c r="D143" s="68">
        <v>4423.04</v>
      </c>
      <c r="E143" s="69"/>
      <c r="F143" s="69"/>
      <c r="G143" s="70"/>
      <c r="H143" s="69"/>
      <c r="I143" s="69"/>
      <c r="J143" s="69"/>
    </row>
    <row r="144" spans="1:10" s="66" customFormat="1" x14ac:dyDescent="0.15">
      <c r="A144" s="79" t="s">
        <v>122</v>
      </c>
      <c r="B144" s="80"/>
      <c r="C144" s="80">
        <v>7900</v>
      </c>
      <c r="D144" s="80">
        <v>4423.04</v>
      </c>
      <c r="E144" s="81"/>
      <c r="F144" s="81"/>
      <c r="G144" s="70"/>
      <c r="H144" s="81"/>
      <c r="I144" s="81"/>
      <c r="J144" s="81"/>
    </row>
    <row r="145" spans="1:10" s="78" customFormat="1" ht="25.5" x14ac:dyDescent="0.2">
      <c r="A145" s="74" t="s">
        <v>123</v>
      </c>
      <c r="B145" s="75">
        <v>39441.94</v>
      </c>
      <c r="C145" s="75">
        <v>42570</v>
      </c>
      <c r="D145" s="76">
        <v>146.43</v>
      </c>
      <c r="E145" s="75">
        <v>42570</v>
      </c>
      <c r="F145" s="76">
        <v>100</v>
      </c>
      <c r="G145" s="77">
        <v>42570</v>
      </c>
      <c r="H145" s="76">
        <v>100</v>
      </c>
      <c r="I145" s="75">
        <v>42570</v>
      </c>
      <c r="J145" s="76">
        <v>100</v>
      </c>
    </row>
    <row r="146" spans="1:10" s="66" customFormat="1" ht="38.25" x14ac:dyDescent="0.2">
      <c r="A146" s="62" t="s">
        <v>59</v>
      </c>
      <c r="B146" s="63"/>
      <c r="C146" s="64"/>
      <c r="D146" s="64"/>
      <c r="E146" s="63">
        <v>42570</v>
      </c>
      <c r="F146" s="64"/>
      <c r="G146" s="65">
        <v>42570</v>
      </c>
      <c r="H146" s="64">
        <v>100</v>
      </c>
      <c r="I146" s="63">
        <v>42570</v>
      </c>
      <c r="J146" s="64">
        <v>100</v>
      </c>
    </row>
    <row r="147" spans="1:10" s="66" customFormat="1" ht="12.75" x14ac:dyDescent="0.2">
      <c r="A147" s="62" t="s">
        <v>76</v>
      </c>
      <c r="B147" s="63"/>
      <c r="C147" s="64"/>
      <c r="D147" s="64"/>
      <c r="E147" s="63">
        <v>42570</v>
      </c>
      <c r="F147" s="64"/>
      <c r="G147" s="65">
        <v>42570</v>
      </c>
      <c r="H147" s="64">
        <v>100</v>
      </c>
      <c r="I147" s="63">
        <v>42570</v>
      </c>
      <c r="J147" s="64">
        <v>100</v>
      </c>
    </row>
    <row r="148" spans="1:10" s="66" customFormat="1" ht="12" x14ac:dyDescent="0.2">
      <c r="A148" s="67" t="s">
        <v>77</v>
      </c>
      <c r="B148" s="68"/>
      <c r="C148" s="69"/>
      <c r="D148" s="69"/>
      <c r="E148" s="68">
        <v>42570</v>
      </c>
      <c r="F148" s="69"/>
      <c r="G148" s="70"/>
      <c r="H148" s="69"/>
      <c r="I148" s="69"/>
      <c r="J148" s="69"/>
    </row>
    <row r="149" spans="1:10" s="66" customFormat="1" x14ac:dyDescent="0.15">
      <c r="A149" s="79" t="s">
        <v>124</v>
      </c>
      <c r="B149" s="80"/>
      <c r="C149" s="81"/>
      <c r="D149" s="81"/>
      <c r="E149" s="80">
        <v>42570</v>
      </c>
      <c r="F149" s="81"/>
      <c r="G149" s="70"/>
      <c r="H149" s="81"/>
      <c r="I149" s="81"/>
      <c r="J149" s="81"/>
    </row>
    <row r="150" spans="1:10" s="66" customFormat="1" ht="25.5" x14ac:dyDescent="0.2">
      <c r="A150" s="62" t="s">
        <v>66</v>
      </c>
      <c r="B150" s="63">
        <v>39441.94</v>
      </c>
      <c r="C150" s="63">
        <v>42570</v>
      </c>
      <c r="D150" s="64">
        <v>146.43</v>
      </c>
      <c r="E150" s="64"/>
      <c r="F150" s="64"/>
      <c r="G150" s="70"/>
      <c r="H150" s="64"/>
      <c r="I150" s="64"/>
      <c r="J150" s="64"/>
    </row>
    <row r="151" spans="1:10" s="66" customFormat="1" ht="12.75" x14ac:dyDescent="0.2">
      <c r="A151" s="62" t="s">
        <v>76</v>
      </c>
      <c r="B151" s="63">
        <v>39441.94</v>
      </c>
      <c r="C151" s="63">
        <v>42570</v>
      </c>
      <c r="D151" s="64">
        <v>146.43</v>
      </c>
      <c r="E151" s="64"/>
      <c r="F151" s="64"/>
      <c r="G151" s="70"/>
      <c r="H151" s="64"/>
      <c r="I151" s="64"/>
      <c r="J151" s="64"/>
    </row>
    <row r="152" spans="1:10" s="66" customFormat="1" ht="12" x14ac:dyDescent="0.2">
      <c r="A152" s="67" t="s">
        <v>77</v>
      </c>
      <c r="B152" s="68"/>
      <c r="C152" s="68">
        <v>42570</v>
      </c>
      <c r="D152" s="69">
        <v>146.43</v>
      </c>
      <c r="E152" s="69"/>
      <c r="F152" s="69"/>
      <c r="G152" s="70"/>
      <c r="H152" s="69"/>
      <c r="I152" s="69"/>
      <c r="J152" s="69"/>
    </row>
    <row r="153" spans="1:10" s="66" customFormat="1" x14ac:dyDescent="0.15">
      <c r="A153" s="79" t="s">
        <v>124</v>
      </c>
      <c r="B153" s="80">
        <v>39441.94</v>
      </c>
      <c r="C153" s="80">
        <v>42570</v>
      </c>
      <c r="D153" s="81">
        <v>146.43</v>
      </c>
      <c r="E153" s="81"/>
      <c r="F153" s="81"/>
      <c r="G153" s="70"/>
      <c r="H153" s="81"/>
      <c r="I153" s="81"/>
      <c r="J153" s="81"/>
    </row>
    <row r="154" spans="1:10" s="66" customFormat="1" ht="38.25" x14ac:dyDescent="0.2">
      <c r="A154" s="62" t="s">
        <v>125</v>
      </c>
      <c r="B154" s="63">
        <v>84651.92</v>
      </c>
      <c r="C154" s="63">
        <v>144893.82999999999</v>
      </c>
      <c r="D154" s="64">
        <v>155.97</v>
      </c>
      <c r="E154" s="63">
        <v>159848</v>
      </c>
      <c r="F154" s="64">
        <v>110.32</v>
      </c>
      <c r="G154" s="65">
        <v>157052</v>
      </c>
      <c r="H154" s="64">
        <v>98.25</v>
      </c>
      <c r="I154" s="63">
        <v>157052</v>
      </c>
      <c r="J154" s="64">
        <v>100</v>
      </c>
    </row>
    <row r="155" spans="1:10" s="78" customFormat="1" ht="25.5" x14ac:dyDescent="0.2">
      <c r="A155" s="74" t="s">
        <v>126</v>
      </c>
      <c r="B155" s="75">
        <v>55638.02</v>
      </c>
      <c r="C155" s="75">
        <v>97149.53</v>
      </c>
      <c r="D155" s="76">
        <v>172.98</v>
      </c>
      <c r="E155" s="75">
        <v>109418</v>
      </c>
      <c r="F155" s="76">
        <v>112.63</v>
      </c>
      <c r="G155" s="77">
        <v>106622</v>
      </c>
      <c r="H155" s="76">
        <v>97.44</v>
      </c>
      <c r="I155" s="75">
        <v>106622</v>
      </c>
      <c r="J155" s="76">
        <v>100</v>
      </c>
    </row>
    <row r="156" spans="1:10" s="66" customFormat="1" ht="25.5" x14ac:dyDescent="0.2">
      <c r="A156" s="62" t="s">
        <v>55</v>
      </c>
      <c r="B156" s="63">
        <v>28462.71</v>
      </c>
      <c r="C156" s="63">
        <v>49533.51</v>
      </c>
      <c r="D156" s="64">
        <v>166.99</v>
      </c>
      <c r="E156" s="63">
        <v>57200</v>
      </c>
      <c r="F156" s="64">
        <v>115.48</v>
      </c>
      <c r="G156" s="65">
        <v>57200</v>
      </c>
      <c r="H156" s="64">
        <v>100</v>
      </c>
      <c r="I156" s="63">
        <v>57200</v>
      </c>
      <c r="J156" s="64">
        <v>100</v>
      </c>
    </row>
    <row r="157" spans="1:10" s="66" customFormat="1" ht="12.75" x14ac:dyDescent="0.2">
      <c r="A157" s="62" t="s">
        <v>103</v>
      </c>
      <c r="B157" s="63">
        <v>11345.95</v>
      </c>
      <c r="C157" s="63">
        <v>17263.05</v>
      </c>
      <c r="D157" s="64">
        <v>137.79</v>
      </c>
      <c r="E157" s="63">
        <v>19482</v>
      </c>
      <c r="F157" s="64">
        <v>112.85</v>
      </c>
      <c r="G157" s="65">
        <v>19482</v>
      </c>
      <c r="H157" s="64">
        <v>100</v>
      </c>
      <c r="I157" s="63">
        <v>19482</v>
      </c>
      <c r="J157" s="64">
        <v>100</v>
      </c>
    </row>
    <row r="158" spans="1:10" s="66" customFormat="1" ht="12" x14ac:dyDescent="0.2">
      <c r="A158" s="67" t="s">
        <v>104</v>
      </c>
      <c r="B158" s="68"/>
      <c r="C158" s="68">
        <v>6223.05</v>
      </c>
      <c r="D158" s="69">
        <v>103.48</v>
      </c>
      <c r="E158" s="68">
        <v>8178</v>
      </c>
      <c r="F158" s="69">
        <v>131.41</v>
      </c>
      <c r="G158" s="70"/>
      <c r="H158" s="69"/>
      <c r="I158" s="69"/>
      <c r="J158" s="69"/>
    </row>
    <row r="159" spans="1:10" s="66" customFormat="1" x14ac:dyDescent="0.15">
      <c r="A159" s="79" t="s">
        <v>105</v>
      </c>
      <c r="B159" s="80">
        <v>5332.42</v>
      </c>
      <c r="C159" s="80">
        <v>6223.05</v>
      </c>
      <c r="D159" s="81">
        <v>103.48</v>
      </c>
      <c r="E159" s="80">
        <v>8178</v>
      </c>
      <c r="F159" s="81">
        <v>131.41</v>
      </c>
      <c r="G159" s="70"/>
      <c r="H159" s="81"/>
      <c r="I159" s="81"/>
      <c r="J159" s="81"/>
    </row>
    <row r="160" spans="1:10" s="66" customFormat="1" ht="12" x14ac:dyDescent="0.2">
      <c r="A160" s="67" t="s">
        <v>108</v>
      </c>
      <c r="B160" s="68"/>
      <c r="C160" s="68">
        <v>1800</v>
      </c>
      <c r="D160" s="69">
        <v>360</v>
      </c>
      <c r="E160" s="68">
        <v>1800</v>
      </c>
      <c r="F160" s="69">
        <v>100</v>
      </c>
      <c r="G160" s="70"/>
      <c r="H160" s="69"/>
      <c r="I160" s="69"/>
      <c r="J160" s="69"/>
    </row>
    <row r="161" spans="1:10" s="66" customFormat="1" x14ac:dyDescent="0.15">
      <c r="A161" s="79" t="s">
        <v>109</v>
      </c>
      <c r="B161" s="80">
        <v>1300</v>
      </c>
      <c r="C161" s="80">
        <v>1800</v>
      </c>
      <c r="D161" s="81">
        <v>360</v>
      </c>
      <c r="E161" s="80">
        <v>1800</v>
      </c>
      <c r="F161" s="81">
        <v>100</v>
      </c>
      <c r="G161" s="70"/>
      <c r="H161" s="81"/>
      <c r="I161" s="81"/>
      <c r="J161" s="81"/>
    </row>
    <row r="162" spans="1:10" s="66" customFormat="1" ht="12" x14ac:dyDescent="0.2">
      <c r="A162" s="67" t="s">
        <v>110</v>
      </c>
      <c r="B162" s="68"/>
      <c r="C162" s="68">
        <v>9240</v>
      </c>
      <c r="D162" s="69">
        <v>153.62</v>
      </c>
      <c r="E162" s="68">
        <v>9504</v>
      </c>
      <c r="F162" s="69">
        <v>102.86</v>
      </c>
      <c r="G162" s="70"/>
      <c r="H162" s="69"/>
      <c r="I162" s="69"/>
      <c r="J162" s="69"/>
    </row>
    <row r="163" spans="1:10" s="66" customFormat="1" x14ac:dyDescent="0.15">
      <c r="A163" s="79" t="s">
        <v>111</v>
      </c>
      <c r="B163" s="80">
        <v>4713.53</v>
      </c>
      <c r="C163" s="80">
        <v>9240</v>
      </c>
      <c r="D163" s="81">
        <v>153.62</v>
      </c>
      <c r="E163" s="80">
        <v>9504</v>
      </c>
      <c r="F163" s="81">
        <v>102.86</v>
      </c>
      <c r="G163" s="70"/>
      <c r="H163" s="81"/>
      <c r="I163" s="81"/>
      <c r="J163" s="81"/>
    </row>
    <row r="164" spans="1:10" s="66" customFormat="1" ht="12.75" x14ac:dyDescent="0.2">
      <c r="A164" s="62" t="s">
        <v>76</v>
      </c>
      <c r="B164" s="63">
        <v>17116.759999999998</v>
      </c>
      <c r="C164" s="63">
        <v>32270.46</v>
      </c>
      <c r="D164" s="64">
        <v>188.34</v>
      </c>
      <c r="E164" s="63">
        <v>37718</v>
      </c>
      <c r="F164" s="64">
        <v>116.88</v>
      </c>
      <c r="G164" s="65">
        <v>37718</v>
      </c>
      <c r="H164" s="64">
        <v>100</v>
      </c>
      <c r="I164" s="63">
        <v>37718</v>
      </c>
      <c r="J164" s="64">
        <v>100</v>
      </c>
    </row>
    <row r="165" spans="1:10" s="66" customFormat="1" ht="12" x14ac:dyDescent="0.2">
      <c r="A165" s="67" t="s">
        <v>88</v>
      </c>
      <c r="B165" s="68"/>
      <c r="C165" s="68">
        <v>1568.46</v>
      </c>
      <c r="D165" s="69">
        <v>145.75</v>
      </c>
      <c r="E165" s="68">
        <v>1610</v>
      </c>
      <c r="F165" s="69">
        <v>102.65</v>
      </c>
      <c r="G165" s="70"/>
      <c r="H165" s="69"/>
      <c r="I165" s="69"/>
      <c r="J165" s="69"/>
    </row>
    <row r="166" spans="1:10" s="66" customFormat="1" ht="19.5" x14ac:dyDescent="0.15">
      <c r="A166" s="79" t="s">
        <v>112</v>
      </c>
      <c r="B166" s="80">
        <v>864.41</v>
      </c>
      <c r="C166" s="80">
        <v>1568.46</v>
      </c>
      <c r="D166" s="81">
        <v>145.75</v>
      </c>
      <c r="E166" s="80">
        <v>1610</v>
      </c>
      <c r="F166" s="81">
        <v>102.65</v>
      </c>
      <c r="G166" s="70"/>
      <c r="H166" s="81"/>
      <c r="I166" s="81"/>
      <c r="J166" s="81"/>
    </row>
    <row r="167" spans="1:10" s="66" customFormat="1" ht="12" x14ac:dyDescent="0.2">
      <c r="A167" s="67" t="s">
        <v>79</v>
      </c>
      <c r="B167" s="68"/>
      <c r="C167" s="68">
        <v>30702</v>
      </c>
      <c r="D167" s="69">
        <v>191.19</v>
      </c>
      <c r="E167" s="68">
        <v>36108</v>
      </c>
      <c r="F167" s="69">
        <v>117.61</v>
      </c>
      <c r="G167" s="70"/>
      <c r="H167" s="69"/>
      <c r="I167" s="69"/>
      <c r="J167" s="69"/>
    </row>
    <row r="168" spans="1:10" s="66" customFormat="1" x14ac:dyDescent="0.15">
      <c r="A168" s="79" t="s">
        <v>99</v>
      </c>
      <c r="B168" s="80">
        <v>16252.35</v>
      </c>
      <c r="C168" s="80">
        <v>30702</v>
      </c>
      <c r="D168" s="81">
        <v>191.19</v>
      </c>
      <c r="E168" s="80">
        <v>36108</v>
      </c>
      <c r="F168" s="81">
        <v>117.61</v>
      </c>
      <c r="G168" s="70"/>
      <c r="H168" s="81"/>
      <c r="I168" s="81"/>
      <c r="J168" s="81"/>
    </row>
    <row r="169" spans="1:10" s="66" customFormat="1" ht="38.25" x14ac:dyDescent="0.2">
      <c r="A169" s="62" t="s">
        <v>102</v>
      </c>
      <c r="B169" s="63"/>
      <c r="C169" s="63">
        <v>1908.43</v>
      </c>
      <c r="D169" s="64"/>
      <c r="E169" s="63">
        <v>2796</v>
      </c>
      <c r="F169" s="64">
        <v>146.51</v>
      </c>
      <c r="G169" s="70"/>
      <c r="H169" s="64"/>
      <c r="I169" s="64"/>
      <c r="J169" s="64"/>
    </row>
    <row r="170" spans="1:10" s="66" customFormat="1" ht="12.75" x14ac:dyDescent="0.2">
      <c r="A170" s="62" t="s">
        <v>103</v>
      </c>
      <c r="B170" s="63"/>
      <c r="C170" s="63">
        <v>1908.43</v>
      </c>
      <c r="D170" s="64"/>
      <c r="E170" s="63">
        <v>2796</v>
      </c>
      <c r="F170" s="64">
        <v>146.51</v>
      </c>
      <c r="G170" s="70"/>
      <c r="H170" s="64"/>
      <c r="I170" s="64"/>
      <c r="J170" s="64"/>
    </row>
    <row r="171" spans="1:10" s="66" customFormat="1" ht="12" x14ac:dyDescent="0.2">
      <c r="A171" s="67" t="s">
        <v>104</v>
      </c>
      <c r="B171" s="68"/>
      <c r="C171" s="68">
        <v>1638.14</v>
      </c>
      <c r="D171" s="69"/>
      <c r="E171" s="68">
        <v>2400</v>
      </c>
      <c r="F171" s="69">
        <v>146.51</v>
      </c>
      <c r="G171" s="70"/>
      <c r="H171" s="69"/>
      <c r="I171" s="69"/>
      <c r="J171" s="69"/>
    </row>
    <row r="172" spans="1:10" s="66" customFormat="1" x14ac:dyDescent="0.15">
      <c r="A172" s="79" t="s">
        <v>105</v>
      </c>
      <c r="B172" s="80"/>
      <c r="C172" s="80">
        <v>1638.14</v>
      </c>
      <c r="D172" s="81"/>
      <c r="E172" s="80">
        <v>2400</v>
      </c>
      <c r="F172" s="81">
        <v>146.51</v>
      </c>
      <c r="G172" s="70"/>
      <c r="H172" s="81"/>
      <c r="I172" s="81"/>
      <c r="J172" s="81"/>
    </row>
    <row r="173" spans="1:10" s="66" customFormat="1" ht="12" x14ac:dyDescent="0.2">
      <c r="A173" s="67" t="s">
        <v>110</v>
      </c>
      <c r="B173" s="68"/>
      <c r="C173" s="69">
        <v>270.29000000000002</v>
      </c>
      <c r="D173" s="69"/>
      <c r="E173" s="69">
        <v>396</v>
      </c>
      <c r="F173" s="69">
        <v>146.51</v>
      </c>
      <c r="G173" s="70"/>
      <c r="H173" s="69"/>
      <c r="I173" s="69"/>
      <c r="J173" s="69"/>
    </row>
    <row r="174" spans="1:10" s="66" customFormat="1" x14ac:dyDescent="0.15">
      <c r="A174" s="79" t="s">
        <v>111</v>
      </c>
      <c r="B174" s="80"/>
      <c r="C174" s="81">
        <v>270.29000000000002</v>
      </c>
      <c r="D174" s="81"/>
      <c r="E174" s="81">
        <v>396</v>
      </c>
      <c r="F174" s="81">
        <v>146.51</v>
      </c>
      <c r="G174" s="70"/>
      <c r="H174" s="81"/>
      <c r="I174" s="81"/>
      <c r="J174" s="81"/>
    </row>
    <row r="175" spans="1:10" s="66" customFormat="1" ht="25.5" x14ac:dyDescent="0.2">
      <c r="A175" s="62" t="s">
        <v>62</v>
      </c>
      <c r="B175" s="63"/>
      <c r="C175" s="64"/>
      <c r="D175" s="64"/>
      <c r="E175" s="63">
        <v>49422</v>
      </c>
      <c r="F175" s="64"/>
      <c r="G175" s="65">
        <v>49422</v>
      </c>
      <c r="H175" s="64">
        <v>100</v>
      </c>
      <c r="I175" s="63">
        <v>49422</v>
      </c>
      <c r="J175" s="64">
        <v>100</v>
      </c>
    </row>
    <row r="176" spans="1:10" s="66" customFormat="1" ht="12.75" x14ac:dyDescent="0.2">
      <c r="A176" s="62" t="s">
        <v>103</v>
      </c>
      <c r="B176" s="63"/>
      <c r="C176" s="64"/>
      <c r="D176" s="64"/>
      <c r="E176" s="63">
        <v>49422</v>
      </c>
      <c r="F176" s="64"/>
      <c r="G176" s="65">
        <v>49422</v>
      </c>
      <c r="H176" s="64">
        <v>100</v>
      </c>
      <c r="I176" s="63">
        <v>49422</v>
      </c>
      <c r="J176" s="64">
        <v>100</v>
      </c>
    </row>
    <row r="177" spans="1:10" s="66" customFormat="1" ht="12" x14ac:dyDescent="0.2">
      <c r="A177" s="67" t="s">
        <v>104</v>
      </c>
      <c r="B177" s="68"/>
      <c r="C177" s="69"/>
      <c r="D177" s="69"/>
      <c r="E177" s="68">
        <v>49422</v>
      </c>
      <c r="F177" s="69"/>
      <c r="G177" s="70"/>
      <c r="H177" s="69"/>
      <c r="I177" s="69"/>
      <c r="J177" s="69"/>
    </row>
    <row r="178" spans="1:10" s="66" customFormat="1" x14ac:dyDescent="0.15">
      <c r="A178" s="79" t="s">
        <v>105</v>
      </c>
      <c r="B178" s="80"/>
      <c r="C178" s="81"/>
      <c r="D178" s="81"/>
      <c r="E178" s="80">
        <v>49422</v>
      </c>
      <c r="F178" s="81"/>
      <c r="G178" s="70"/>
      <c r="H178" s="81"/>
      <c r="I178" s="81"/>
      <c r="J178" s="81"/>
    </row>
    <row r="179" spans="1:10" s="66" customFormat="1" ht="25.5" x14ac:dyDescent="0.2">
      <c r="A179" s="62" t="s">
        <v>66</v>
      </c>
      <c r="B179" s="63">
        <v>27175.31</v>
      </c>
      <c r="C179" s="63">
        <v>45673.66</v>
      </c>
      <c r="D179" s="64">
        <v>172.37</v>
      </c>
      <c r="E179" s="64"/>
      <c r="F179" s="64"/>
      <c r="G179" s="70"/>
      <c r="H179" s="64"/>
      <c r="I179" s="64"/>
      <c r="J179" s="64"/>
    </row>
    <row r="180" spans="1:10" s="66" customFormat="1" ht="12.75" x14ac:dyDescent="0.2">
      <c r="A180" s="62" t="s">
        <v>103</v>
      </c>
      <c r="B180" s="63">
        <v>27175.31</v>
      </c>
      <c r="C180" s="63">
        <v>45673.66</v>
      </c>
      <c r="D180" s="64">
        <v>172.37</v>
      </c>
      <c r="E180" s="64"/>
      <c r="F180" s="64"/>
      <c r="G180" s="70"/>
      <c r="H180" s="64"/>
      <c r="I180" s="64"/>
      <c r="J180" s="64"/>
    </row>
    <row r="181" spans="1:10" s="66" customFormat="1" ht="12" x14ac:dyDescent="0.2">
      <c r="A181" s="67" t="s">
        <v>104</v>
      </c>
      <c r="B181" s="68"/>
      <c r="C181" s="68">
        <v>45673.66</v>
      </c>
      <c r="D181" s="69">
        <v>172.37</v>
      </c>
      <c r="E181" s="69"/>
      <c r="F181" s="69"/>
      <c r="G181" s="70"/>
      <c r="H181" s="69"/>
      <c r="I181" s="69"/>
      <c r="J181" s="69"/>
    </row>
    <row r="182" spans="1:10" s="66" customFormat="1" x14ac:dyDescent="0.15">
      <c r="A182" s="79" t="s">
        <v>105</v>
      </c>
      <c r="B182" s="80">
        <v>27175.31</v>
      </c>
      <c r="C182" s="80">
        <v>45673.66</v>
      </c>
      <c r="D182" s="81">
        <v>172.37</v>
      </c>
      <c r="E182" s="81"/>
      <c r="F182" s="81"/>
      <c r="G182" s="70"/>
      <c r="H182" s="81"/>
      <c r="I182" s="81"/>
      <c r="J182" s="81"/>
    </row>
    <row r="183" spans="1:10" s="66" customFormat="1" ht="25.5" x14ac:dyDescent="0.2">
      <c r="A183" s="62" t="s">
        <v>117</v>
      </c>
      <c r="B183" s="63"/>
      <c r="C183" s="64">
        <v>33.93</v>
      </c>
      <c r="D183" s="64"/>
      <c r="E183" s="64"/>
      <c r="F183" s="64"/>
      <c r="G183" s="70"/>
      <c r="H183" s="64"/>
      <c r="I183" s="64"/>
      <c r="J183" s="64"/>
    </row>
    <row r="184" spans="1:10" s="66" customFormat="1" ht="12.75" x14ac:dyDescent="0.2">
      <c r="A184" s="62" t="s">
        <v>103</v>
      </c>
      <c r="B184" s="63"/>
      <c r="C184" s="64">
        <v>33.93</v>
      </c>
      <c r="D184" s="64"/>
      <c r="E184" s="64"/>
      <c r="F184" s="64"/>
      <c r="G184" s="70"/>
      <c r="H184" s="64"/>
      <c r="I184" s="64"/>
      <c r="J184" s="64"/>
    </row>
    <row r="185" spans="1:10" s="66" customFormat="1" ht="12" x14ac:dyDescent="0.2">
      <c r="A185" s="67" t="s">
        <v>104</v>
      </c>
      <c r="B185" s="68"/>
      <c r="C185" s="69">
        <v>33.93</v>
      </c>
      <c r="D185" s="69"/>
      <c r="E185" s="69"/>
      <c r="F185" s="69"/>
      <c r="G185" s="70"/>
      <c r="H185" s="69"/>
      <c r="I185" s="69"/>
      <c r="J185" s="69"/>
    </row>
    <row r="186" spans="1:10" s="66" customFormat="1" x14ac:dyDescent="0.15">
      <c r="A186" s="79" t="s">
        <v>105</v>
      </c>
      <c r="B186" s="80"/>
      <c r="C186" s="81">
        <v>33.93</v>
      </c>
      <c r="D186" s="81"/>
      <c r="E186" s="81"/>
      <c r="F186" s="81"/>
      <c r="G186" s="70"/>
      <c r="H186" s="81"/>
      <c r="I186" s="81"/>
      <c r="J186" s="81"/>
    </row>
    <row r="187" spans="1:10" s="78" customFormat="1" ht="25.5" x14ac:dyDescent="0.2">
      <c r="A187" s="74" t="s">
        <v>127</v>
      </c>
      <c r="B187" s="75">
        <v>25486.51</v>
      </c>
      <c r="C187" s="75">
        <v>43825.25</v>
      </c>
      <c r="D187" s="76">
        <v>133.13</v>
      </c>
      <c r="E187" s="75">
        <v>46340</v>
      </c>
      <c r="F187" s="76">
        <v>105.74</v>
      </c>
      <c r="G187" s="77">
        <v>46340</v>
      </c>
      <c r="H187" s="76">
        <v>100</v>
      </c>
      <c r="I187" s="75">
        <v>46340</v>
      </c>
      <c r="J187" s="76">
        <v>100</v>
      </c>
    </row>
    <row r="188" spans="1:10" s="66" customFormat="1" ht="12.75" x14ac:dyDescent="0.2">
      <c r="A188" s="62" t="s">
        <v>47</v>
      </c>
      <c r="B188" s="63">
        <v>12921.8</v>
      </c>
      <c r="C188" s="63">
        <v>28674.78</v>
      </c>
      <c r="D188" s="64">
        <v>135.75</v>
      </c>
      <c r="E188" s="63">
        <v>34615.39</v>
      </c>
      <c r="F188" s="64">
        <v>120.72</v>
      </c>
      <c r="G188" s="65">
        <v>34615.39</v>
      </c>
      <c r="H188" s="64">
        <v>100</v>
      </c>
      <c r="I188" s="63">
        <v>34615.39</v>
      </c>
      <c r="J188" s="64">
        <v>100</v>
      </c>
    </row>
    <row r="189" spans="1:10" s="66" customFormat="1" ht="12.75" x14ac:dyDescent="0.2">
      <c r="A189" s="62" t="s">
        <v>103</v>
      </c>
      <c r="B189" s="63">
        <v>12921.8</v>
      </c>
      <c r="C189" s="63">
        <v>28674.78</v>
      </c>
      <c r="D189" s="64">
        <v>135.75</v>
      </c>
      <c r="E189" s="63">
        <v>34615.39</v>
      </c>
      <c r="F189" s="64">
        <v>120.72</v>
      </c>
      <c r="G189" s="65">
        <v>34615.39</v>
      </c>
      <c r="H189" s="64">
        <v>100</v>
      </c>
      <c r="I189" s="63">
        <v>34615.39</v>
      </c>
      <c r="J189" s="64">
        <v>100</v>
      </c>
    </row>
    <row r="190" spans="1:10" s="66" customFormat="1" ht="12" x14ac:dyDescent="0.2">
      <c r="A190" s="67" t="s">
        <v>104</v>
      </c>
      <c r="B190" s="68"/>
      <c r="C190" s="68">
        <v>27574.78</v>
      </c>
      <c r="D190" s="69">
        <v>130.54</v>
      </c>
      <c r="E190" s="68">
        <v>34615.39</v>
      </c>
      <c r="F190" s="69">
        <v>125.53</v>
      </c>
      <c r="G190" s="70"/>
      <c r="H190" s="69"/>
      <c r="I190" s="69"/>
      <c r="J190" s="69"/>
    </row>
    <row r="191" spans="1:10" s="66" customFormat="1" x14ac:dyDescent="0.15">
      <c r="A191" s="79" t="s">
        <v>105</v>
      </c>
      <c r="B191" s="80">
        <v>12921.8</v>
      </c>
      <c r="C191" s="80">
        <v>27574.78</v>
      </c>
      <c r="D191" s="81">
        <v>130.54</v>
      </c>
      <c r="E191" s="80">
        <v>34615.39</v>
      </c>
      <c r="F191" s="81">
        <v>125.53</v>
      </c>
      <c r="G191" s="70"/>
      <c r="H191" s="81"/>
      <c r="I191" s="81"/>
      <c r="J191" s="81"/>
    </row>
    <row r="192" spans="1:10" s="66" customFormat="1" ht="12" x14ac:dyDescent="0.2">
      <c r="A192" s="67" t="s">
        <v>108</v>
      </c>
      <c r="B192" s="68"/>
      <c r="C192" s="68">
        <v>1100</v>
      </c>
      <c r="D192" s="69"/>
      <c r="E192" s="69"/>
      <c r="F192" s="69"/>
      <c r="G192" s="70"/>
      <c r="H192" s="69"/>
      <c r="I192" s="69"/>
      <c r="J192" s="69"/>
    </row>
    <row r="193" spans="1:10" s="66" customFormat="1" x14ac:dyDescent="0.15">
      <c r="A193" s="79" t="s">
        <v>109</v>
      </c>
      <c r="B193" s="80"/>
      <c r="C193" s="80">
        <v>1100</v>
      </c>
      <c r="D193" s="81"/>
      <c r="E193" s="81"/>
      <c r="F193" s="81"/>
      <c r="G193" s="70"/>
      <c r="H193" s="81"/>
      <c r="I193" s="81"/>
      <c r="J193" s="81"/>
    </row>
    <row r="194" spans="1:10" s="66" customFormat="1" ht="25.5" x14ac:dyDescent="0.2">
      <c r="A194" s="62" t="s">
        <v>63</v>
      </c>
      <c r="B194" s="63"/>
      <c r="C194" s="64"/>
      <c r="D194" s="64"/>
      <c r="E194" s="63">
        <v>11724.61</v>
      </c>
      <c r="F194" s="64"/>
      <c r="G194" s="65">
        <v>11724.61</v>
      </c>
      <c r="H194" s="64">
        <v>100</v>
      </c>
      <c r="I194" s="63">
        <v>11724.61</v>
      </c>
      <c r="J194" s="64">
        <v>100</v>
      </c>
    </row>
    <row r="195" spans="1:10" s="66" customFormat="1" ht="12.75" x14ac:dyDescent="0.2">
      <c r="A195" s="62" t="s">
        <v>103</v>
      </c>
      <c r="B195" s="63"/>
      <c r="C195" s="64"/>
      <c r="D195" s="64"/>
      <c r="E195" s="63">
        <v>8714.61</v>
      </c>
      <c r="F195" s="64"/>
      <c r="G195" s="65">
        <v>8714.61</v>
      </c>
      <c r="H195" s="64">
        <v>100</v>
      </c>
      <c r="I195" s="63">
        <v>8714.61</v>
      </c>
      <c r="J195" s="64">
        <v>100</v>
      </c>
    </row>
    <row r="196" spans="1:10" s="66" customFormat="1" ht="12" x14ac:dyDescent="0.2">
      <c r="A196" s="67" t="s">
        <v>104</v>
      </c>
      <c r="B196" s="68"/>
      <c r="C196" s="69"/>
      <c r="D196" s="69"/>
      <c r="E196" s="69">
        <v>684.61</v>
      </c>
      <c r="F196" s="69"/>
      <c r="G196" s="70"/>
      <c r="H196" s="69"/>
      <c r="I196" s="69"/>
      <c r="J196" s="69"/>
    </row>
    <row r="197" spans="1:10" s="66" customFormat="1" x14ac:dyDescent="0.15">
      <c r="A197" s="79" t="s">
        <v>105</v>
      </c>
      <c r="B197" s="80"/>
      <c r="C197" s="81"/>
      <c r="D197" s="81"/>
      <c r="E197" s="81">
        <v>684.61</v>
      </c>
      <c r="F197" s="81"/>
      <c r="G197" s="70"/>
      <c r="H197" s="81"/>
      <c r="I197" s="81"/>
      <c r="J197" s="81"/>
    </row>
    <row r="198" spans="1:10" s="66" customFormat="1" ht="12" x14ac:dyDescent="0.2">
      <c r="A198" s="67" t="s">
        <v>108</v>
      </c>
      <c r="B198" s="68"/>
      <c r="C198" s="69"/>
      <c r="D198" s="69"/>
      <c r="E198" s="68">
        <v>2200</v>
      </c>
      <c r="F198" s="69"/>
      <c r="G198" s="70"/>
      <c r="H198" s="69"/>
      <c r="I198" s="69"/>
      <c r="J198" s="69"/>
    </row>
    <row r="199" spans="1:10" s="66" customFormat="1" x14ac:dyDescent="0.15">
      <c r="A199" s="79" t="s">
        <v>109</v>
      </c>
      <c r="B199" s="80"/>
      <c r="C199" s="81"/>
      <c r="D199" s="81"/>
      <c r="E199" s="80">
        <v>2200</v>
      </c>
      <c r="F199" s="81"/>
      <c r="G199" s="70"/>
      <c r="H199" s="81"/>
      <c r="I199" s="81"/>
      <c r="J199" s="81"/>
    </row>
    <row r="200" spans="1:10" s="66" customFormat="1" ht="12" x14ac:dyDescent="0.2">
      <c r="A200" s="67" t="s">
        <v>110</v>
      </c>
      <c r="B200" s="68"/>
      <c r="C200" s="69"/>
      <c r="D200" s="69"/>
      <c r="E200" s="68">
        <v>5830</v>
      </c>
      <c r="F200" s="69"/>
      <c r="G200" s="70"/>
      <c r="H200" s="69"/>
      <c r="I200" s="69"/>
      <c r="J200" s="69"/>
    </row>
    <row r="201" spans="1:10" s="66" customFormat="1" x14ac:dyDescent="0.15">
      <c r="A201" s="79" t="s">
        <v>111</v>
      </c>
      <c r="B201" s="80"/>
      <c r="C201" s="81"/>
      <c r="D201" s="81"/>
      <c r="E201" s="80">
        <v>5830</v>
      </c>
      <c r="F201" s="81"/>
      <c r="G201" s="70"/>
      <c r="H201" s="81"/>
      <c r="I201" s="81"/>
      <c r="J201" s="81"/>
    </row>
    <row r="202" spans="1:10" s="66" customFormat="1" ht="12.75" x14ac:dyDescent="0.2">
      <c r="A202" s="62" t="s">
        <v>76</v>
      </c>
      <c r="B202" s="63"/>
      <c r="C202" s="64"/>
      <c r="D202" s="64"/>
      <c r="E202" s="63">
        <v>3010</v>
      </c>
      <c r="F202" s="64"/>
      <c r="G202" s="65">
        <v>3010</v>
      </c>
      <c r="H202" s="64">
        <v>100</v>
      </c>
      <c r="I202" s="63">
        <v>3010</v>
      </c>
      <c r="J202" s="64">
        <v>100</v>
      </c>
    </row>
    <row r="203" spans="1:10" s="66" customFormat="1" ht="12" x14ac:dyDescent="0.2">
      <c r="A203" s="67" t="s">
        <v>88</v>
      </c>
      <c r="B203" s="68"/>
      <c r="C203" s="69"/>
      <c r="D203" s="69"/>
      <c r="E203" s="68">
        <v>3010</v>
      </c>
      <c r="F203" s="69"/>
      <c r="G203" s="70"/>
      <c r="H203" s="69"/>
      <c r="I203" s="69"/>
      <c r="J203" s="69"/>
    </row>
    <row r="204" spans="1:10" s="66" customFormat="1" x14ac:dyDescent="0.15">
      <c r="A204" s="79" t="s">
        <v>89</v>
      </c>
      <c r="B204" s="80"/>
      <c r="C204" s="81"/>
      <c r="D204" s="81"/>
      <c r="E204" s="81">
        <v>210</v>
      </c>
      <c r="F204" s="81"/>
      <c r="G204" s="70"/>
      <c r="H204" s="81"/>
      <c r="I204" s="81"/>
      <c r="J204" s="81"/>
    </row>
    <row r="205" spans="1:10" s="66" customFormat="1" ht="19.5" x14ac:dyDescent="0.15">
      <c r="A205" s="79" t="s">
        <v>112</v>
      </c>
      <c r="B205" s="80"/>
      <c r="C205" s="81"/>
      <c r="D205" s="81"/>
      <c r="E205" s="80">
        <v>2800</v>
      </c>
      <c r="F205" s="81"/>
      <c r="G205" s="70"/>
      <c r="H205" s="81"/>
      <c r="I205" s="81"/>
      <c r="J205" s="81"/>
    </row>
    <row r="206" spans="1:10" s="66" customFormat="1" ht="25.5" x14ac:dyDescent="0.2">
      <c r="A206" s="62" t="s">
        <v>64</v>
      </c>
      <c r="B206" s="63">
        <v>1446.51</v>
      </c>
      <c r="C206" s="63">
        <v>4888.88</v>
      </c>
      <c r="D206" s="64">
        <v>143.12</v>
      </c>
      <c r="E206" s="64"/>
      <c r="F206" s="64"/>
      <c r="G206" s="70"/>
      <c r="H206" s="64"/>
      <c r="I206" s="64"/>
      <c r="J206" s="64"/>
    </row>
    <row r="207" spans="1:10" s="66" customFormat="1" ht="12.75" x14ac:dyDescent="0.2">
      <c r="A207" s="62" t="s">
        <v>103</v>
      </c>
      <c r="B207" s="63">
        <v>1446.51</v>
      </c>
      <c r="C207" s="63">
        <v>4888.88</v>
      </c>
      <c r="D207" s="64">
        <v>143.12</v>
      </c>
      <c r="E207" s="64"/>
      <c r="F207" s="64"/>
      <c r="G207" s="70"/>
      <c r="H207" s="64"/>
      <c r="I207" s="64"/>
      <c r="J207" s="64"/>
    </row>
    <row r="208" spans="1:10" s="66" customFormat="1" ht="12" x14ac:dyDescent="0.2">
      <c r="A208" s="67" t="s">
        <v>104</v>
      </c>
      <c r="B208" s="68"/>
      <c r="C208" s="68">
        <v>4888.88</v>
      </c>
      <c r="D208" s="69">
        <v>143.12</v>
      </c>
      <c r="E208" s="69"/>
      <c r="F208" s="69"/>
      <c r="G208" s="70"/>
      <c r="H208" s="69"/>
      <c r="I208" s="69"/>
      <c r="J208" s="69"/>
    </row>
    <row r="209" spans="1:10" s="66" customFormat="1" x14ac:dyDescent="0.15">
      <c r="A209" s="79" t="s">
        <v>105</v>
      </c>
      <c r="B209" s="80">
        <v>1446.51</v>
      </c>
      <c r="C209" s="80">
        <v>4888.88</v>
      </c>
      <c r="D209" s="81">
        <v>143.12</v>
      </c>
      <c r="E209" s="81"/>
      <c r="F209" s="81"/>
      <c r="G209" s="70"/>
      <c r="H209" s="81"/>
      <c r="I209" s="81"/>
      <c r="J209" s="81"/>
    </row>
    <row r="210" spans="1:10" s="66" customFormat="1" ht="25.5" x14ac:dyDescent="0.2">
      <c r="A210" s="62" t="s">
        <v>65</v>
      </c>
      <c r="B210" s="63">
        <v>9258</v>
      </c>
      <c r="C210" s="63">
        <v>9042.24</v>
      </c>
      <c r="D210" s="64">
        <v>126.31</v>
      </c>
      <c r="E210" s="64"/>
      <c r="F210" s="64"/>
      <c r="G210" s="70"/>
      <c r="H210" s="64"/>
      <c r="I210" s="64"/>
      <c r="J210" s="64"/>
    </row>
    <row r="211" spans="1:10" s="66" customFormat="1" ht="12.75" x14ac:dyDescent="0.2">
      <c r="A211" s="62" t="s">
        <v>103</v>
      </c>
      <c r="B211" s="63">
        <v>7647.52</v>
      </c>
      <c r="C211" s="63">
        <v>7446.09</v>
      </c>
      <c r="D211" s="64">
        <v>121.3</v>
      </c>
      <c r="E211" s="64"/>
      <c r="F211" s="64"/>
      <c r="G211" s="70"/>
      <c r="H211" s="64"/>
      <c r="I211" s="64"/>
      <c r="J211" s="64"/>
    </row>
    <row r="212" spans="1:10" s="66" customFormat="1" ht="12" x14ac:dyDescent="0.2">
      <c r="A212" s="67" t="s">
        <v>104</v>
      </c>
      <c r="B212" s="68"/>
      <c r="C212" s="68">
        <v>1500</v>
      </c>
      <c r="D212" s="69">
        <v>100</v>
      </c>
      <c r="E212" s="69"/>
      <c r="F212" s="69"/>
      <c r="G212" s="70"/>
      <c r="H212" s="69"/>
      <c r="I212" s="69"/>
      <c r="J212" s="69"/>
    </row>
    <row r="213" spans="1:10" s="66" customFormat="1" x14ac:dyDescent="0.15">
      <c r="A213" s="79" t="s">
        <v>105</v>
      </c>
      <c r="B213" s="80">
        <v>3060.97</v>
      </c>
      <c r="C213" s="80">
        <v>1500</v>
      </c>
      <c r="D213" s="81">
        <v>100</v>
      </c>
      <c r="E213" s="81"/>
      <c r="F213" s="81"/>
      <c r="G213" s="70"/>
      <c r="H213" s="81"/>
      <c r="I213" s="81"/>
      <c r="J213" s="81"/>
    </row>
    <row r="214" spans="1:10" s="66" customFormat="1" ht="12" x14ac:dyDescent="0.2">
      <c r="A214" s="67" t="s">
        <v>108</v>
      </c>
      <c r="B214" s="68"/>
      <c r="C214" s="68">
        <v>1200</v>
      </c>
      <c r="D214" s="69">
        <v>100</v>
      </c>
      <c r="E214" s="69"/>
      <c r="F214" s="69"/>
      <c r="G214" s="70"/>
      <c r="H214" s="69"/>
      <c r="I214" s="69"/>
      <c r="J214" s="69"/>
    </row>
    <row r="215" spans="1:10" s="66" customFormat="1" x14ac:dyDescent="0.15">
      <c r="A215" s="79" t="s">
        <v>109</v>
      </c>
      <c r="B215" s="80">
        <v>2400</v>
      </c>
      <c r="C215" s="80">
        <v>1200</v>
      </c>
      <c r="D215" s="81">
        <v>100</v>
      </c>
      <c r="E215" s="81"/>
      <c r="F215" s="81"/>
      <c r="G215" s="70"/>
      <c r="H215" s="81"/>
      <c r="I215" s="81"/>
      <c r="J215" s="81"/>
    </row>
    <row r="216" spans="1:10" s="66" customFormat="1" ht="12" x14ac:dyDescent="0.2">
      <c r="A216" s="67" t="s">
        <v>110</v>
      </c>
      <c r="B216" s="68"/>
      <c r="C216" s="68">
        <v>4746.09</v>
      </c>
      <c r="D216" s="69">
        <v>138.02000000000001</v>
      </c>
      <c r="E216" s="69"/>
      <c r="F216" s="69"/>
      <c r="G216" s="70"/>
      <c r="H216" s="69"/>
      <c r="I216" s="69"/>
      <c r="J216" s="69"/>
    </row>
    <row r="217" spans="1:10" s="66" customFormat="1" x14ac:dyDescent="0.15">
      <c r="A217" s="79" t="s">
        <v>111</v>
      </c>
      <c r="B217" s="80">
        <v>2186.5500000000002</v>
      </c>
      <c r="C217" s="80">
        <v>4746.09</v>
      </c>
      <c r="D217" s="81">
        <v>138.02000000000001</v>
      </c>
      <c r="E217" s="81"/>
      <c r="F217" s="81"/>
      <c r="G217" s="70"/>
      <c r="H217" s="81"/>
      <c r="I217" s="81"/>
      <c r="J217" s="81"/>
    </row>
    <row r="218" spans="1:10" s="66" customFormat="1" ht="12.75" x14ac:dyDescent="0.2">
      <c r="A218" s="62" t="s">
        <v>76</v>
      </c>
      <c r="B218" s="63">
        <v>1610.48</v>
      </c>
      <c r="C218" s="63">
        <v>1596.15</v>
      </c>
      <c r="D218" s="64">
        <v>156.46</v>
      </c>
      <c r="E218" s="64"/>
      <c r="F218" s="64"/>
      <c r="G218" s="70"/>
      <c r="H218" s="64"/>
      <c r="I218" s="64"/>
      <c r="J218" s="64"/>
    </row>
    <row r="219" spans="1:10" s="66" customFormat="1" ht="12" x14ac:dyDescent="0.2">
      <c r="A219" s="67" t="s">
        <v>88</v>
      </c>
      <c r="B219" s="68"/>
      <c r="C219" s="68">
        <v>1596.15</v>
      </c>
      <c r="D219" s="69">
        <v>156.46</v>
      </c>
      <c r="E219" s="69"/>
      <c r="F219" s="69"/>
      <c r="G219" s="70"/>
      <c r="H219" s="69"/>
      <c r="I219" s="69"/>
      <c r="J219" s="69"/>
    </row>
    <row r="220" spans="1:10" s="66" customFormat="1" x14ac:dyDescent="0.15">
      <c r="A220" s="79" t="s">
        <v>89</v>
      </c>
      <c r="B220" s="80">
        <v>90</v>
      </c>
      <c r="C220" s="81">
        <v>180</v>
      </c>
      <c r="D220" s="81">
        <v>150</v>
      </c>
      <c r="E220" s="81"/>
      <c r="F220" s="81"/>
      <c r="G220" s="70"/>
      <c r="H220" s="81"/>
      <c r="I220" s="81"/>
      <c r="J220" s="81"/>
    </row>
    <row r="221" spans="1:10" s="66" customFormat="1" ht="19.5" x14ac:dyDescent="0.15">
      <c r="A221" s="79" t="s">
        <v>112</v>
      </c>
      <c r="B221" s="80">
        <v>1520.48</v>
      </c>
      <c r="C221" s="80">
        <v>1416.15</v>
      </c>
      <c r="D221" s="81">
        <v>157.32</v>
      </c>
      <c r="E221" s="81"/>
      <c r="F221" s="81"/>
      <c r="G221" s="70"/>
      <c r="H221" s="81"/>
      <c r="I221" s="81"/>
      <c r="J221" s="81"/>
    </row>
    <row r="222" spans="1:10" s="66" customFormat="1" ht="25.5" x14ac:dyDescent="0.2">
      <c r="A222" s="62" t="s">
        <v>68</v>
      </c>
      <c r="B222" s="63">
        <v>1860.2</v>
      </c>
      <c r="C222" s="63">
        <v>1219.3499999999999</v>
      </c>
      <c r="D222" s="64">
        <v>100</v>
      </c>
      <c r="E222" s="64"/>
      <c r="F222" s="64"/>
      <c r="G222" s="70"/>
      <c r="H222" s="64"/>
      <c r="I222" s="64"/>
      <c r="J222" s="64"/>
    </row>
    <row r="223" spans="1:10" s="66" customFormat="1" ht="12.75" x14ac:dyDescent="0.2">
      <c r="A223" s="62" t="s">
        <v>103</v>
      </c>
      <c r="B223" s="63">
        <v>689.27</v>
      </c>
      <c r="C223" s="64">
        <v>858.02</v>
      </c>
      <c r="D223" s="64">
        <v>100</v>
      </c>
      <c r="E223" s="64"/>
      <c r="F223" s="64"/>
      <c r="G223" s="70"/>
      <c r="H223" s="64"/>
      <c r="I223" s="64"/>
      <c r="J223" s="64"/>
    </row>
    <row r="224" spans="1:10" s="66" customFormat="1" ht="12" x14ac:dyDescent="0.2">
      <c r="A224" s="67" t="s">
        <v>110</v>
      </c>
      <c r="B224" s="68"/>
      <c r="C224" s="69">
        <v>858.02</v>
      </c>
      <c r="D224" s="69">
        <v>100</v>
      </c>
      <c r="E224" s="69"/>
      <c r="F224" s="69"/>
      <c r="G224" s="70"/>
      <c r="H224" s="69"/>
      <c r="I224" s="69"/>
      <c r="J224" s="69"/>
    </row>
    <row r="225" spans="1:10" s="66" customFormat="1" x14ac:dyDescent="0.15">
      <c r="A225" s="79" t="s">
        <v>111</v>
      </c>
      <c r="B225" s="80">
        <v>689.27</v>
      </c>
      <c r="C225" s="81">
        <v>858.02</v>
      </c>
      <c r="D225" s="81">
        <v>100</v>
      </c>
      <c r="E225" s="81"/>
      <c r="F225" s="81"/>
      <c r="G225" s="70"/>
      <c r="H225" s="81"/>
      <c r="I225" s="81"/>
      <c r="J225" s="81"/>
    </row>
    <row r="226" spans="1:10" s="66" customFormat="1" ht="12.75" x14ac:dyDescent="0.2">
      <c r="A226" s="62" t="s">
        <v>76</v>
      </c>
      <c r="B226" s="63">
        <v>1170.93</v>
      </c>
      <c r="C226" s="64">
        <v>361.33</v>
      </c>
      <c r="D226" s="64">
        <v>100</v>
      </c>
      <c r="E226" s="64"/>
      <c r="F226" s="64"/>
      <c r="G226" s="70"/>
      <c r="H226" s="64"/>
      <c r="I226" s="64"/>
      <c r="J226" s="64"/>
    </row>
    <row r="227" spans="1:10" s="66" customFormat="1" ht="12" x14ac:dyDescent="0.2">
      <c r="A227" s="67" t="s">
        <v>88</v>
      </c>
      <c r="B227" s="68"/>
      <c r="C227" s="69">
        <v>361.33</v>
      </c>
      <c r="D227" s="69">
        <v>100</v>
      </c>
      <c r="E227" s="69"/>
      <c r="F227" s="69"/>
      <c r="G227" s="70"/>
      <c r="H227" s="69"/>
      <c r="I227" s="69"/>
      <c r="J227" s="69"/>
    </row>
    <row r="228" spans="1:10" s="66" customFormat="1" ht="19.5" x14ac:dyDescent="0.15">
      <c r="A228" s="79" t="s">
        <v>112</v>
      </c>
      <c r="B228" s="80">
        <v>1170.93</v>
      </c>
      <c r="C228" s="81">
        <v>361.33</v>
      </c>
      <c r="D228" s="81">
        <v>100</v>
      </c>
      <c r="E228" s="81"/>
      <c r="F228" s="81"/>
      <c r="G228" s="70"/>
      <c r="H228" s="81"/>
      <c r="I228" s="81"/>
      <c r="J228" s="81"/>
    </row>
    <row r="229" spans="1:10" s="78" customFormat="1" ht="25.5" x14ac:dyDescent="0.2">
      <c r="A229" s="74" t="s">
        <v>128</v>
      </c>
      <c r="B229" s="75">
        <v>1200</v>
      </c>
      <c r="C229" s="75">
        <v>1226.56</v>
      </c>
      <c r="D229" s="76">
        <v>108.74</v>
      </c>
      <c r="E229" s="75">
        <v>1300</v>
      </c>
      <c r="F229" s="76">
        <v>105.99</v>
      </c>
      <c r="G229" s="77">
        <v>1300</v>
      </c>
      <c r="H229" s="76">
        <v>100</v>
      </c>
      <c r="I229" s="75">
        <v>1300</v>
      </c>
      <c r="J229" s="76">
        <v>100</v>
      </c>
    </row>
    <row r="230" spans="1:10" s="66" customFormat="1" ht="12.75" x14ac:dyDescent="0.2">
      <c r="A230" s="62" t="s">
        <v>47</v>
      </c>
      <c r="B230" s="63">
        <v>1200</v>
      </c>
      <c r="C230" s="63">
        <v>1200</v>
      </c>
      <c r="D230" s="64">
        <v>106.38</v>
      </c>
      <c r="E230" s="63">
        <v>1300</v>
      </c>
      <c r="F230" s="64">
        <v>108.33</v>
      </c>
      <c r="G230" s="65">
        <v>1300</v>
      </c>
      <c r="H230" s="64">
        <v>100</v>
      </c>
      <c r="I230" s="63">
        <v>1300</v>
      </c>
      <c r="J230" s="64">
        <v>100</v>
      </c>
    </row>
    <row r="231" spans="1:10" s="66" customFormat="1" ht="12.75" x14ac:dyDescent="0.2">
      <c r="A231" s="62" t="s">
        <v>76</v>
      </c>
      <c r="B231" s="63">
        <v>1100</v>
      </c>
      <c r="C231" s="63">
        <v>1200</v>
      </c>
      <c r="D231" s="64">
        <v>106.38</v>
      </c>
      <c r="E231" s="63">
        <v>1300</v>
      </c>
      <c r="F231" s="64">
        <v>108.33</v>
      </c>
      <c r="G231" s="65">
        <v>1300</v>
      </c>
      <c r="H231" s="64">
        <v>100</v>
      </c>
      <c r="I231" s="63">
        <v>1300</v>
      </c>
      <c r="J231" s="64">
        <v>100</v>
      </c>
    </row>
    <row r="232" spans="1:10" s="66" customFormat="1" ht="12" x14ac:dyDescent="0.2">
      <c r="A232" s="67" t="s">
        <v>88</v>
      </c>
      <c r="B232" s="68"/>
      <c r="C232" s="69">
        <v>900</v>
      </c>
      <c r="D232" s="69">
        <v>107.14</v>
      </c>
      <c r="E232" s="69">
        <v>700</v>
      </c>
      <c r="F232" s="69">
        <v>77.78</v>
      </c>
      <c r="G232" s="70"/>
      <c r="H232" s="69"/>
      <c r="I232" s="69"/>
      <c r="J232" s="69"/>
    </row>
    <row r="233" spans="1:10" s="66" customFormat="1" x14ac:dyDescent="0.15">
      <c r="A233" s="79" t="s">
        <v>89</v>
      </c>
      <c r="B233" s="80">
        <v>810</v>
      </c>
      <c r="C233" s="81">
        <v>900</v>
      </c>
      <c r="D233" s="81">
        <v>107.14</v>
      </c>
      <c r="E233" s="81">
        <v>700</v>
      </c>
      <c r="F233" s="81">
        <v>77.78</v>
      </c>
      <c r="G233" s="70"/>
      <c r="H233" s="81"/>
      <c r="I233" s="81"/>
      <c r="J233" s="81"/>
    </row>
    <row r="234" spans="1:10" s="66" customFormat="1" ht="12" x14ac:dyDescent="0.2">
      <c r="A234" s="67" t="s">
        <v>77</v>
      </c>
      <c r="B234" s="68"/>
      <c r="C234" s="69">
        <v>12</v>
      </c>
      <c r="D234" s="69"/>
      <c r="E234" s="69"/>
      <c r="F234" s="69"/>
      <c r="G234" s="70"/>
      <c r="H234" s="69"/>
      <c r="I234" s="69"/>
      <c r="J234" s="69"/>
    </row>
    <row r="235" spans="1:10" s="66" customFormat="1" x14ac:dyDescent="0.15">
      <c r="A235" s="79" t="s">
        <v>85</v>
      </c>
      <c r="B235" s="80">
        <v>290</v>
      </c>
      <c r="C235" s="81">
        <v>12</v>
      </c>
      <c r="D235" s="81"/>
      <c r="E235" s="81"/>
      <c r="F235" s="81"/>
      <c r="G235" s="70"/>
      <c r="H235" s="81"/>
      <c r="I235" s="81"/>
      <c r="J235" s="81"/>
    </row>
    <row r="236" spans="1:10" s="66" customFormat="1" ht="12" x14ac:dyDescent="0.2">
      <c r="A236" s="67" t="s">
        <v>79</v>
      </c>
      <c r="B236" s="68"/>
      <c r="C236" s="69">
        <v>288</v>
      </c>
      <c r="D236" s="69">
        <v>100</v>
      </c>
      <c r="E236" s="69">
        <v>600</v>
      </c>
      <c r="F236" s="69">
        <v>208.33</v>
      </c>
      <c r="G236" s="70"/>
      <c r="H236" s="69"/>
      <c r="I236" s="69"/>
      <c r="J236" s="69"/>
    </row>
    <row r="237" spans="1:10" s="66" customFormat="1" x14ac:dyDescent="0.15">
      <c r="A237" s="79" t="s">
        <v>95</v>
      </c>
      <c r="B237" s="80"/>
      <c r="C237" s="81">
        <v>180</v>
      </c>
      <c r="D237" s="81">
        <v>62.5</v>
      </c>
      <c r="E237" s="81">
        <v>500</v>
      </c>
      <c r="F237" s="81">
        <v>277.77999999999997</v>
      </c>
      <c r="G237" s="70"/>
      <c r="H237" s="81"/>
      <c r="I237" s="81"/>
      <c r="J237" s="81"/>
    </row>
    <row r="238" spans="1:10" s="66" customFormat="1" x14ac:dyDescent="0.15">
      <c r="A238" s="79" t="s">
        <v>99</v>
      </c>
      <c r="B238" s="80"/>
      <c r="C238" s="81">
        <v>108</v>
      </c>
      <c r="D238" s="81"/>
      <c r="E238" s="81">
        <v>100</v>
      </c>
      <c r="F238" s="81">
        <v>92.59</v>
      </c>
      <c r="G238" s="70"/>
      <c r="H238" s="81"/>
      <c r="I238" s="81"/>
      <c r="J238" s="81"/>
    </row>
    <row r="239" spans="1:10" s="66" customFormat="1" x14ac:dyDescent="0.15">
      <c r="A239" s="79" t="s">
        <v>122</v>
      </c>
      <c r="B239" s="80">
        <v>100</v>
      </c>
      <c r="C239" s="81"/>
      <c r="D239" s="81"/>
      <c r="E239" s="81"/>
      <c r="F239" s="81"/>
      <c r="G239" s="70"/>
      <c r="H239" s="81"/>
      <c r="I239" s="81"/>
      <c r="J239" s="81"/>
    </row>
    <row r="240" spans="1:10" s="66" customFormat="1" ht="38.25" x14ac:dyDescent="0.2">
      <c r="A240" s="62" t="s">
        <v>84</v>
      </c>
      <c r="B240" s="63"/>
      <c r="C240" s="64">
        <v>26.56</v>
      </c>
      <c r="D240" s="64"/>
      <c r="E240" s="64"/>
      <c r="F240" s="64"/>
      <c r="G240" s="70"/>
      <c r="H240" s="64"/>
      <c r="I240" s="64"/>
      <c r="J240" s="64"/>
    </row>
    <row r="241" spans="1:10" s="66" customFormat="1" ht="12.75" x14ac:dyDescent="0.2">
      <c r="A241" s="62" t="s">
        <v>76</v>
      </c>
      <c r="B241" s="63"/>
      <c r="C241" s="64">
        <v>26.56</v>
      </c>
      <c r="D241" s="64"/>
      <c r="E241" s="64"/>
      <c r="F241" s="64"/>
      <c r="G241" s="70"/>
      <c r="H241" s="64"/>
      <c r="I241" s="64"/>
      <c r="J241" s="64"/>
    </row>
    <row r="242" spans="1:10" s="66" customFormat="1" ht="12" x14ac:dyDescent="0.2">
      <c r="A242" s="67" t="s">
        <v>86</v>
      </c>
      <c r="B242" s="68"/>
      <c r="C242" s="69">
        <v>26.56</v>
      </c>
      <c r="D242" s="69"/>
      <c r="E242" s="69"/>
      <c r="F242" s="69"/>
      <c r="G242" s="70"/>
      <c r="H242" s="69"/>
      <c r="I242" s="69"/>
      <c r="J242" s="69"/>
    </row>
    <row r="243" spans="1:10" s="66" customFormat="1" x14ac:dyDescent="0.15">
      <c r="A243" s="79" t="s">
        <v>100</v>
      </c>
      <c r="B243" s="80"/>
      <c r="C243" s="81">
        <v>26.56</v>
      </c>
      <c r="D243" s="81"/>
      <c r="E243" s="81"/>
      <c r="F243" s="81"/>
      <c r="G243" s="70"/>
      <c r="H243" s="81"/>
      <c r="I243" s="81"/>
      <c r="J243" s="81"/>
    </row>
    <row r="244" spans="1:10" s="78" customFormat="1" ht="12.75" x14ac:dyDescent="0.2">
      <c r="A244" s="74" t="s">
        <v>129</v>
      </c>
      <c r="B244" s="75">
        <v>1916</v>
      </c>
      <c r="C244" s="75">
        <v>2273.9899999999998</v>
      </c>
      <c r="D244" s="76">
        <v>100</v>
      </c>
      <c r="E244" s="75">
        <v>2400</v>
      </c>
      <c r="F244" s="76">
        <v>105.54</v>
      </c>
      <c r="G244" s="77">
        <v>2400</v>
      </c>
      <c r="H244" s="76">
        <v>100</v>
      </c>
      <c r="I244" s="75">
        <v>2400</v>
      </c>
      <c r="J244" s="76">
        <v>100</v>
      </c>
    </row>
    <row r="245" spans="1:10" s="66" customFormat="1" ht="12.75" x14ac:dyDescent="0.2">
      <c r="A245" s="62" t="s">
        <v>47</v>
      </c>
      <c r="B245" s="63">
        <v>1916</v>
      </c>
      <c r="C245" s="63">
        <v>2273.9899999999998</v>
      </c>
      <c r="D245" s="64">
        <v>100</v>
      </c>
      <c r="E245" s="63">
        <v>2400</v>
      </c>
      <c r="F245" s="64">
        <v>105.54</v>
      </c>
      <c r="G245" s="65">
        <v>2400</v>
      </c>
      <c r="H245" s="64">
        <v>100</v>
      </c>
      <c r="I245" s="63">
        <v>2400</v>
      </c>
      <c r="J245" s="64">
        <v>100</v>
      </c>
    </row>
    <row r="246" spans="1:10" s="66" customFormat="1" ht="12.75" x14ac:dyDescent="0.2">
      <c r="A246" s="62" t="s">
        <v>76</v>
      </c>
      <c r="B246" s="63">
        <v>1916</v>
      </c>
      <c r="C246" s="63">
        <v>2273.9899999999998</v>
      </c>
      <c r="D246" s="64">
        <v>100</v>
      </c>
      <c r="E246" s="63">
        <v>2400</v>
      </c>
      <c r="F246" s="64">
        <v>105.54</v>
      </c>
      <c r="G246" s="65">
        <v>2400</v>
      </c>
      <c r="H246" s="64">
        <v>100</v>
      </c>
      <c r="I246" s="63">
        <v>2400</v>
      </c>
      <c r="J246" s="64">
        <v>100</v>
      </c>
    </row>
    <row r="247" spans="1:10" s="66" customFormat="1" ht="12" x14ac:dyDescent="0.2">
      <c r="A247" s="67" t="s">
        <v>79</v>
      </c>
      <c r="B247" s="68"/>
      <c r="C247" s="68">
        <v>2273.9899999999998</v>
      </c>
      <c r="D247" s="69">
        <v>100</v>
      </c>
      <c r="E247" s="68">
        <v>2400</v>
      </c>
      <c r="F247" s="69">
        <v>105.54</v>
      </c>
      <c r="G247" s="70"/>
      <c r="H247" s="69"/>
      <c r="I247" s="69"/>
      <c r="J247" s="69"/>
    </row>
    <row r="248" spans="1:10" s="66" customFormat="1" x14ac:dyDescent="0.15">
      <c r="A248" s="79" t="s">
        <v>95</v>
      </c>
      <c r="B248" s="80">
        <v>1500</v>
      </c>
      <c r="C248" s="80">
        <v>1650</v>
      </c>
      <c r="D248" s="81">
        <v>100</v>
      </c>
      <c r="E248" s="80">
        <v>1600</v>
      </c>
      <c r="F248" s="81">
        <v>96.97</v>
      </c>
      <c r="G248" s="70"/>
      <c r="H248" s="81"/>
      <c r="I248" s="81"/>
      <c r="J248" s="81"/>
    </row>
    <row r="249" spans="1:10" s="66" customFormat="1" x14ac:dyDescent="0.15">
      <c r="A249" s="79" t="s">
        <v>116</v>
      </c>
      <c r="B249" s="80">
        <v>416</v>
      </c>
      <c r="C249" s="81">
        <v>623.99</v>
      </c>
      <c r="D249" s="81">
        <v>100</v>
      </c>
      <c r="E249" s="81">
        <v>800</v>
      </c>
      <c r="F249" s="81">
        <v>128.21</v>
      </c>
      <c r="G249" s="70"/>
      <c r="H249" s="81"/>
      <c r="I249" s="81"/>
      <c r="J249" s="81"/>
    </row>
    <row r="250" spans="1:10" s="78" customFormat="1" ht="25.5" x14ac:dyDescent="0.2">
      <c r="A250" s="74" t="s">
        <v>130</v>
      </c>
      <c r="B250" s="75">
        <v>411.39</v>
      </c>
      <c r="C250" s="76">
        <v>418.5</v>
      </c>
      <c r="D250" s="76">
        <v>100</v>
      </c>
      <c r="E250" s="76">
        <v>390</v>
      </c>
      <c r="F250" s="76">
        <v>93.19</v>
      </c>
      <c r="G250" s="82">
        <v>390</v>
      </c>
      <c r="H250" s="76">
        <v>100</v>
      </c>
      <c r="I250" s="76">
        <v>390</v>
      </c>
      <c r="J250" s="76">
        <v>100</v>
      </c>
    </row>
    <row r="251" spans="1:10" s="66" customFormat="1" ht="38.25" x14ac:dyDescent="0.2">
      <c r="A251" s="62" t="s">
        <v>59</v>
      </c>
      <c r="B251" s="63"/>
      <c r="C251" s="64"/>
      <c r="D251" s="64"/>
      <c r="E251" s="64">
        <v>390</v>
      </c>
      <c r="F251" s="64"/>
      <c r="G251" s="70">
        <v>390</v>
      </c>
      <c r="H251" s="64">
        <v>100</v>
      </c>
      <c r="I251" s="64">
        <v>390</v>
      </c>
      <c r="J251" s="64">
        <v>100</v>
      </c>
    </row>
    <row r="252" spans="1:10" s="66" customFormat="1" ht="25.5" x14ac:dyDescent="0.2">
      <c r="A252" s="62" t="s">
        <v>131</v>
      </c>
      <c r="B252" s="63"/>
      <c r="C252" s="64"/>
      <c r="D252" s="64"/>
      <c r="E252" s="64">
        <v>390</v>
      </c>
      <c r="F252" s="64"/>
      <c r="G252" s="70">
        <v>390</v>
      </c>
      <c r="H252" s="64">
        <v>100</v>
      </c>
      <c r="I252" s="64">
        <v>390</v>
      </c>
      <c r="J252" s="64">
        <v>100</v>
      </c>
    </row>
    <row r="253" spans="1:10" s="66" customFormat="1" ht="12" x14ac:dyDescent="0.2">
      <c r="A253" s="67" t="s">
        <v>132</v>
      </c>
      <c r="B253" s="68"/>
      <c r="C253" s="69"/>
      <c r="D253" s="69"/>
      <c r="E253" s="69">
        <v>390</v>
      </c>
      <c r="F253" s="69"/>
      <c r="G253" s="70"/>
      <c r="H253" s="69"/>
      <c r="I253" s="69"/>
      <c r="J253" s="69"/>
    </row>
    <row r="254" spans="1:10" s="66" customFormat="1" x14ac:dyDescent="0.15">
      <c r="A254" s="79" t="s">
        <v>133</v>
      </c>
      <c r="B254" s="80"/>
      <c r="C254" s="81"/>
      <c r="D254" s="81"/>
      <c r="E254" s="81">
        <v>390</v>
      </c>
      <c r="F254" s="81"/>
      <c r="G254" s="70"/>
      <c r="H254" s="81"/>
      <c r="I254" s="81"/>
      <c r="J254" s="81"/>
    </row>
    <row r="255" spans="1:10" s="66" customFormat="1" ht="25.5" x14ac:dyDescent="0.2">
      <c r="A255" s="62" t="s">
        <v>66</v>
      </c>
      <c r="B255" s="63">
        <v>411.39</v>
      </c>
      <c r="C255" s="64">
        <v>418.5</v>
      </c>
      <c r="D255" s="64">
        <v>100</v>
      </c>
      <c r="E255" s="64"/>
      <c r="F255" s="64"/>
      <c r="G255" s="70"/>
      <c r="H255" s="64"/>
      <c r="I255" s="64"/>
      <c r="J255" s="64"/>
    </row>
    <row r="256" spans="1:10" s="66" customFormat="1" ht="25.5" x14ac:dyDescent="0.2">
      <c r="A256" s="62" t="s">
        <v>131</v>
      </c>
      <c r="B256" s="63">
        <v>411.39</v>
      </c>
      <c r="C256" s="64">
        <v>418.5</v>
      </c>
      <c r="D256" s="64">
        <v>100</v>
      </c>
      <c r="E256" s="64"/>
      <c r="F256" s="64"/>
      <c r="G256" s="70"/>
      <c r="H256" s="64"/>
      <c r="I256" s="64"/>
      <c r="J256" s="64"/>
    </row>
    <row r="257" spans="1:10" s="66" customFormat="1" ht="12" x14ac:dyDescent="0.2">
      <c r="A257" s="67" t="s">
        <v>132</v>
      </c>
      <c r="B257" s="68"/>
      <c r="C257" s="69">
        <v>418.5</v>
      </c>
      <c r="D257" s="69">
        <v>100</v>
      </c>
      <c r="E257" s="69"/>
      <c r="F257" s="69"/>
      <c r="G257" s="70"/>
      <c r="H257" s="69"/>
      <c r="I257" s="69"/>
      <c r="J257" s="69"/>
    </row>
    <row r="258" spans="1:10" s="66" customFormat="1" x14ac:dyDescent="0.15">
      <c r="A258" s="79" t="s">
        <v>133</v>
      </c>
      <c r="B258" s="80">
        <v>411.39</v>
      </c>
      <c r="C258" s="81">
        <v>418.5</v>
      </c>
      <c r="D258" s="81">
        <v>100</v>
      </c>
      <c r="E258" s="81"/>
      <c r="F258" s="81"/>
      <c r="G258" s="70"/>
      <c r="H258" s="81"/>
      <c r="I258" s="81"/>
      <c r="J258" s="81"/>
    </row>
    <row r="259" spans="1:10" s="66" customFormat="1" ht="25.5" x14ac:dyDescent="0.2">
      <c r="A259" s="62" t="s">
        <v>134</v>
      </c>
      <c r="B259" s="63"/>
      <c r="C259" s="63">
        <v>2806.12</v>
      </c>
      <c r="D259" s="64"/>
      <c r="E259" s="64"/>
      <c r="F259" s="64"/>
      <c r="G259" s="70"/>
      <c r="H259" s="64"/>
      <c r="I259" s="64"/>
      <c r="J259" s="64"/>
    </row>
    <row r="260" spans="1:10" s="78" customFormat="1" ht="12.75" x14ac:dyDescent="0.2">
      <c r="A260" s="74" t="s">
        <v>135</v>
      </c>
      <c r="B260" s="75">
        <v>5943.14</v>
      </c>
      <c r="C260" s="75">
        <v>2806.12</v>
      </c>
      <c r="D260" s="76"/>
      <c r="E260" s="76"/>
      <c r="F260" s="76"/>
      <c r="G260" s="82"/>
      <c r="H260" s="76"/>
      <c r="I260" s="76"/>
      <c r="J260" s="76"/>
    </row>
    <row r="261" spans="1:10" s="66" customFormat="1" ht="38.25" x14ac:dyDescent="0.2">
      <c r="A261" s="62" t="s">
        <v>84</v>
      </c>
      <c r="B261" s="63">
        <v>6.49</v>
      </c>
      <c r="C261" s="64">
        <v>448.22</v>
      </c>
      <c r="D261" s="64"/>
      <c r="E261" s="64"/>
      <c r="F261" s="64"/>
      <c r="G261" s="70"/>
      <c r="H261" s="64"/>
      <c r="I261" s="64"/>
      <c r="J261" s="64"/>
    </row>
    <row r="262" spans="1:10" s="66" customFormat="1" ht="25.5" x14ac:dyDescent="0.2">
      <c r="A262" s="62" t="s">
        <v>120</v>
      </c>
      <c r="B262" s="63">
        <v>6.49</v>
      </c>
      <c r="C262" s="64">
        <v>448.22</v>
      </c>
      <c r="D262" s="64"/>
      <c r="E262" s="64"/>
      <c r="F262" s="64"/>
      <c r="G262" s="70"/>
      <c r="H262" s="64"/>
      <c r="I262" s="64"/>
      <c r="J262" s="64"/>
    </row>
    <row r="263" spans="1:10" s="66" customFormat="1" ht="12" x14ac:dyDescent="0.2">
      <c r="A263" s="67" t="s">
        <v>136</v>
      </c>
      <c r="B263" s="68"/>
      <c r="C263" s="69">
        <v>398.22</v>
      </c>
      <c r="D263" s="69"/>
      <c r="E263" s="69"/>
      <c r="F263" s="69"/>
      <c r="G263" s="70"/>
      <c r="H263" s="69"/>
      <c r="I263" s="69"/>
      <c r="J263" s="69"/>
    </row>
    <row r="264" spans="1:10" s="66" customFormat="1" x14ac:dyDescent="0.15">
      <c r="A264" s="79" t="s">
        <v>137</v>
      </c>
      <c r="B264" s="80"/>
      <c r="C264" s="81">
        <v>398.22</v>
      </c>
      <c r="D264" s="81"/>
      <c r="E264" s="81"/>
      <c r="F264" s="81"/>
      <c r="G264" s="70"/>
      <c r="H264" s="81"/>
      <c r="I264" s="81"/>
      <c r="J264" s="81"/>
    </row>
    <row r="265" spans="1:10" s="66" customFormat="1" ht="21" x14ac:dyDescent="0.2">
      <c r="A265" s="67" t="s">
        <v>121</v>
      </c>
      <c r="B265" s="68"/>
      <c r="C265" s="69">
        <v>50</v>
      </c>
      <c r="D265" s="69"/>
      <c r="E265" s="69"/>
      <c r="F265" s="69"/>
      <c r="G265" s="70"/>
      <c r="H265" s="69"/>
      <c r="I265" s="69"/>
      <c r="J265" s="69"/>
    </row>
    <row r="266" spans="1:10" s="66" customFormat="1" x14ac:dyDescent="0.15">
      <c r="A266" s="79" t="s">
        <v>122</v>
      </c>
      <c r="B266" s="80">
        <v>6.49</v>
      </c>
      <c r="C266" s="81">
        <v>50</v>
      </c>
      <c r="D266" s="81"/>
      <c r="E266" s="81"/>
      <c r="F266" s="81"/>
      <c r="G266" s="70"/>
      <c r="H266" s="81"/>
      <c r="I266" s="81"/>
      <c r="J266" s="81"/>
    </row>
    <row r="267" spans="1:10" s="66" customFormat="1" ht="25.5" x14ac:dyDescent="0.2">
      <c r="A267" s="62" t="s">
        <v>138</v>
      </c>
      <c r="B267" s="63">
        <v>5516.65</v>
      </c>
      <c r="C267" s="81"/>
      <c r="D267" s="81"/>
      <c r="E267" s="81"/>
      <c r="F267" s="81"/>
      <c r="G267" s="70"/>
      <c r="H267" s="81"/>
      <c r="I267" s="81"/>
      <c r="J267" s="81"/>
    </row>
    <row r="268" spans="1:10" s="66" customFormat="1" ht="12" x14ac:dyDescent="0.2">
      <c r="A268" s="83" t="s">
        <v>139</v>
      </c>
      <c r="B268" s="84">
        <v>5516.65</v>
      </c>
      <c r="C268" s="81"/>
      <c r="D268" s="81"/>
      <c r="E268" s="81"/>
      <c r="F268" s="81"/>
      <c r="G268" s="70"/>
      <c r="H268" s="81"/>
      <c r="I268" s="81"/>
      <c r="J268" s="81"/>
    </row>
    <row r="269" spans="1:10" s="66" customFormat="1" ht="38.25" x14ac:dyDescent="0.2">
      <c r="A269" s="62" t="s">
        <v>102</v>
      </c>
      <c r="B269" s="63"/>
      <c r="C269" s="63">
        <v>1012.37</v>
      </c>
      <c r="D269" s="64"/>
      <c r="E269" s="64"/>
      <c r="F269" s="64"/>
      <c r="G269" s="70"/>
      <c r="H269" s="64"/>
      <c r="I269" s="64"/>
      <c r="J269" s="64"/>
    </row>
    <row r="270" spans="1:10" s="66" customFormat="1" ht="25.5" x14ac:dyDescent="0.2">
      <c r="A270" s="62" t="s">
        <v>120</v>
      </c>
      <c r="B270" s="63"/>
      <c r="C270" s="63">
        <v>1012.37</v>
      </c>
      <c r="D270" s="64"/>
      <c r="E270" s="64"/>
      <c r="F270" s="64"/>
      <c r="G270" s="70"/>
      <c r="H270" s="64"/>
      <c r="I270" s="64"/>
      <c r="J270" s="64"/>
    </row>
    <row r="271" spans="1:10" s="66" customFormat="1" ht="12" x14ac:dyDescent="0.2">
      <c r="A271" s="67" t="s">
        <v>136</v>
      </c>
      <c r="B271" s="68"/>
      <c r="C271" s="68">
        <v>1000</v>
      </c>
      <c r="D271" s="69"/>
      <c r="E271" s="69"/>
      <c r="F271" s="69"/>
      <c r="G271" s="70"/>
      <c r="H271" s="69"/>
      <c r="I271" s="69"/>
      <c r="J271" s="69"/>
    </row>
    <row r="272" spans="1:10" s="66" customFormat="1" x14ac:dyDescent="0.15">
      <c r="A272" s="79" t="s">
        <v>140</v>
      </c>
      <c r="B272" s="80"/>
      <c r="C272" s="80">
        <v>1000</v>
      </c>
      <c r="D272" s="81"/>
      <c r="E272" s="81"/>
      <c r="F272" s="81"/>
      <c r="G272" s="70"/>
      <c r="H272" s="81"/>
      <c r="I272" s="81"/>
      <c r="J272" s="81"/>
    </row>
    <row r="273" spans="1:10" s="66" customFormat="1" ht="21" x14ac:dyDescent="0.2">
      <c r="A273" s="67" t="s">
        <v>121</v>
      </c>
      <c r="B273" s="68"/>
      <c r="C273" s="69">
        <v>12.37</v>
      </c>
      <c r="D273" s="69"/>
      <c r="E273" s="69"/>
      <c r="F273" s="69"/>
      <c r="G273" s="70"/>
      <c r="H273" s="69"/>
      <c r="I273" s="69"/>
      <c r="J273" s="69"/>
    </row>
    <row r="274" spans="1:10" s="66" customFormat="1" x14ac:dyDescent="0.15">
      <c r="A274" s="79" t="s">
        <v>122</v>
      </c>
      <c r="B274" s="80"/>
      <c r="C274" s="81">
        <v>12.37</v>
      </c>
      <c r="D274" s="81"/>
      <c r="E274" s="81"/>
      <c r="F274" s="81"/>
      <c r="G274" s="70"/>
      <c r="H274" s="81"/>
      <c r="I274" s="81"/>
      <c r="J274" s="81"/>
    </row>
    <row r="275" spans="1:10" s="66" customFormat="1" ht="25.5" x14ac:dyDescent="0.2">
      <c r="A275" s="62" t="s">
        <v>66</v>
      </c>
      <c r="B275" s="63">
        <v>420</v>
      </c>
      <c r="C275" s="81"/>
      <c r="D275" s="81"/>
      <c r="E275" s="81"/>
      <c r="F275" s="81"/>
      <c r="G275" s="70"/>
      <c r="H275" s="81"/>
      <c r="I275" s="81"/>
      <c r="J275" s="81"/>
    </row>
    <row r="276" spans="1:10" s="66" customFormat="1" x14ac:dyDescent="0.15">
      <c r="A276" s="79" t="s">
        <v>141</v>
      </c>
      <c r="B276" s="80">
        <v>420</v>
      </c>
      <c r="C276" s="81"/>
      <c r="D276" s="81"/>
      <c r="E276" s="81"/>
      <c r="F276" s="81"/>
      <c r="G276" s="70"/>
      <c r="H276" s="81"/>
      <c r="I276" s="81"/>
      <c r="J276" s="81"/>
    </row>
    <row r="277" spans="1:10" s="66" customFormat="1" ht="25.5" x14ac:dyDescent="0.2">
      <c r="A277" s="62" t="s">
        <v>117</v>
      </c>
      <c r="B277" s="63"/>
      <c r="C277" s="63">
        <v>1345.53</v>
      </c>
      <c r="D277" s="64"/>
      <c r="E277" s="64"/>
      <c r="F277" s="64"/>
      <c r="G277" s="70"/>
      <c r="H277" s="64"/>
      <c r="I277" s="64"/>
      <c r="J277" s="64"/>
    </row>
    <row r="278" spans="1:10" s="66" customFormat="1" ht="25.5" x14ac:dyDescent="0.2">
      <c r="A278" s="62" t="s">
        <v>120</v>
      </c>
      <c r="B278" s="63"/>
      <c r="C278" s="63">
        <v>1345.53</v>
      </c>
      <c r="D278" s="64"/>
      <c r="E278" s="64"/>
      <c r="F278" s="64"/>
      <c r="G278" s="70"/>
      <c r="H278" s="64"/>
      <c r="I278" s="64"/>
      <c r="J278" s="64"/>
    </row>
    <row r="279" spans="1:10" s="66" customFormat="1" ht="12" x14ac:dyDescent="0.2">
      <c r="A279" s="67" t="s">
        <v>136</v>
      </c>
      <c r="B279" s="68"/>
      <c r="C279" s="68">
        <v>1345.53</v>
      </c>
      <c r="D279" s="69"/>
      <c r="E279" s="69"/>
      <c r="F279" s="69"/>
      <c r="G279" s="70"/>
      <c r="H279" s="69"/>
      <c r="I279" s="69"/>
      <c r="J279" s="69"/>
    </row>
    <row r="280" spans="1:10" s="66" customFormat="1" x14ac:dyDescent="0.15">
      <c r="A280" s="79" t="s">
        <v>137</v>
      </c>
      <c r="B280" s="80"/>
      <c r="C280" s="80">
        <v>1345.53</v>
      </c>
      <c r="D280" s="81"/>
      <c r="E280" s="81"/>
      <c r="F280" s="81"/>
      <c r="G280" s="70"/>
      <c r="H280" s="81"/>
      <c r="I280" s="81"/>
      <c r="J280" s="81"/>
    </row>
  </sheetData>
  <mergeCells count="1">
    <mergeCell ref="A1:E1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 Sažetak</vt:lpstr>
      <vt:lpstr>Plan PRIHODA po ekonomskoj klas</vt:lpstr>
      <vt:lpstr>Plan RASHODA </vt:lpstr>
      <vt:lpstr>' Sažetak'!Podrucje_ispisa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Višnja</dc:creator>
  <cp:lastModifiedBy>Višnja</cp:lastModifiedBy>
  <cp:lastPrinted>2025-11-12T13:05:12Z</cp:lastPrinted>
  <dcterms:created xsi:type="dcterms:W3CDTF">2025-10-23T08:59:03Z</dcterms:created>
  <dcterms:modified xsi:type="dcterms:W3CDTF">2026-02-20T12:16:30Z</dcterms:modified>
</cp:coreProperties>
</file>