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31.12.2024\"/>
    </mc:Choice>
  </mc:AlternateContent>
  <xr:revisionPtr revIDLastSave="0" documentId="13_ncr:1_{51769CF8-68B2-4CC1-9C35-39EAEC47F3FC}"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F302" i="9"/>
  <c r="E302" i="9"/>
  <c r="B302" i="9" s="1"/>
  <c r="H301" i="9"/>
  <c r="G301" i="9"/>
  <c r="E301" i="9" s="1"/>
  <c r="F301" i="9"/>
  <c r="H300" i="9"/>
  <c r="G300" i="9"/>
  <c r="F300" i="9"/>
  <c r="H299" i="9"/>
  <c r="G299" i="9"/>
  <c r="F299" i="9"/>
  <c r="H298" i="9"/>
  <c r="G298" i="9"/>
  <c r="F298" i="9"/>
  <c r="H297" i="9"/>
  <c r="G297" i="9"/>
  <c r="F297" i="9"/>
  <c r="E297" i="9"/>
  <c r="H296" i="9"/>
  <c r="G296" i="9"/>
  <c r="F296" i="9"/>
  <c r="H295" i="9"/>
  <c r="G295" i="9"/>
  <c r="F295" i="9"/>
  <c r="H294" i="9"/>
  <c r="G294" i="9"/>
  <c r="E294" i="9" s="1"/>
  <c r="B294" i="9" s="1"/>
  <c r="F294" i="9"/>
  <c r="H293" i="9"/>
  <c r="G293" i="9"/>
  <c r="F293" i="9"/>
  <c r="H292" i="9"/>
  <c r="G292" i="9"/>
  <c r="E292" i="9" s="1"/>
  <c r="B292" i="9" s="1"/>
  <c r="F292" i="9"/>
  <c r="F291" i="9"/>
  <c r="F290" i="9"/>
  <c r="H289" i="9"/>
  <c r="G289" i="9"/>
  <c r="F289" i="9"/>
  <c r="E289" i="9"/>
  <c r="H288" i="9"/>
  <c r="G288" i="9"/>
  <c r="F288" i="9"/>
  <c r="H287" i="9"/>
  <c r="G287" i="9"/>
  <c r="F287" i="9"/>
  <c r="H286" i="9"/>
  <c r="G286" i="9"/>
  <c r="F286" i="9"/>
  <c r="F285" i="9"/>
  <c r="H284" i="9"/>
  <c r="E284" i="9" s="1"/>
  <c r="B284" i="9" s="1"/>
  <c r="G284" i="9"/>
  <c r="F284" i="9"/>
  <c r="H283" i="9"/>
  <c r="G283" i="9"/>
  <c r="F283" i="9"/>
  <c r="H282" i="9"/>
  <c r="G282" i="9"/>
  <c r="F282" i="9"/>
  <c r="G281" i="9"/>
  <c r="E281" i="9" s="1"/>
  <c r="B281" i="9" s="1"/>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s="1"/>
  <c r="B269" i="9" s="1"/>
  <c r="E269" i="9"/>
  <c r="M268" i="9"/>
  <c r="L268" i="9"/>
  <c r="E268" i="9"/>
  <c r="M267" i="9"/>
  <c r="F267" i="9" s="1"/>
  <c r="L267" i="9"/>
  <c r="E267" i="9"/>
  <c r="B267" i="9" s="1"/>
  <c r="M266" i="9"/>
  <c r="L266" i="9"/>
  <c r="F266" i="9" s="1"/>
  <c r="E266" i="9"/>
  <c r="M265" i="9"/>
  <c r="L265" i="9"/>
  <c r="F265" i="9" s="1"/>
  <c r="B265" i="9" s="1"/>
  <c r="E265" i="9"/>
  <c r="M264" i="9"/>
  <c r="L264" i="9"/>
  <c r="E264" i="9"/>
  <c r="M263" i="9"/>
  <c r="F263" i="9" s="1"/>
  <c r="L263" i="9"/>
  <c r="E263" i="9"/>
  <c r="B263" i="9"/>
  <c r="M262" i="9"/>
  <c r="L262" i="9"/>
  <c r="F262" i="9"/>
  <c r="E262" i="9"/>
  <c r="B262" i="9" s="1"/>
  <c r="M261" i="9"/>
  <c r="L261" i="9"/>
  <c r="F261" i="9"/>
  <c r="B261" i="9" s="1"/>
  <c r="E261" i="9"/>
  <c r="M260" i="9"/>
  <c r="L260" i="9"/>
  <c r="F260" i="9" s="1"/>
  <c r="E260" i="9"/>
  <c r="M259" i="9"/>
  <c r="L259" i="9"/>
  <c r="F259" i="9"/>
  <c r="E259" i="9"/>
  <c r="M258" i="9"/>
  <c r="L258" i="9"/>
  <c r="F258" i="9" s="1"/>
  <c r="E258" i="9"/>
  <c r="M257" i="9"/>
  <c r="L257" i="9"/>
  <c r="F257" i="9" s="1"/>
  <c r="E257" i="9"/>
  <c r="B257" i="9"/>
  <c r="M256" i="9"/>
  <c r="L256" i="9"/>
  <c r="E256" i="9"/>
  <c r="M255" i="9"/>
  <c r="F255" i="9" s="1"/>
  <c r="L255" i="9"/>
  <c r="E255" i="9"/>
  <c r="B255" i="9"/>
  <c r="M254" i="9"/>
  <c r="L254" i="9"/>
  <c r="F254" i="9"/>
  <c r="E254" i="9"/>
  <c r="B254" i="9" s="1"/>
  <c r="M253" i="9"/>
  <c r="L253" i="9"/>
  <c r="F253" i="9"/>
  <c r="B253" i="9" s="1"/>
  <c r="E253" i="9"/>
  <c r="M252" i="9"/>
  <c r="L252" i="9"/>
  <c r="F252" i="9" s="1"/>
  <c r="E252" i="9"/>
  <c r="M251" i="9"/>
  <c r="L251" i="9"/>
  <c r="F251" i="9"/>
  <c r="E251" i="9"/>
  <c r="M250" i="9"/>
  <c r="L250" i="9"/>
  <c r="F250" i="9" s="1"/>
  <c r="E250" i="9"/>
  <c r="M249" i="9"/>
  <c r="L249" i="9"/>
  <c r="F249" i="9" s="1"/>
  <c r="B249" i="9" s="1"/>
  <c r="E249" i="9"/>
  <c r="M248" i="9"/>
  <c r="L248" i="9"/>
  <c r="E248" i="9"/>
  <c r="M247" i="9"/>
  <c r="F247" i="9" s="1"/>
  <c r="L247" i="9"/>
  <c r="E247" i="9"/>
  <c r="B247" i="9"/>
  <c r="M246" i="9"/>
  <c r="L246" i="9"/>
  <c r="F246" i="9"/>
  <c r="E246" i="9"/>
  <c r="B246" i="9" s="1"/>
  <c r="M245" i="9"/>
  <c r="L245" i="9"/>
  <c r="F245" i="9"/>
  <c r="B245" i="9" s="1"/>
  <c r="E245" i="9"/>
  <c r="M244" i="9"/>
  <c r="L244" i="9"/>
  <c r="F244" i="9" s="1"/>
  <c r="E244" i="9"/>
  <c r="M243" i="9"/>
  <c r="L243" i="9"/>
  <c r="F243" i="9"/>
  <c r="E243" i="9"/>
  <c r="M242" i="9"/>
  <c r="L242" i="9"/>
  <c r="F242" i="9" s="1"/>
  <c r="E242" i="9"/>
  <c r="M241" i="9"/>
  <c r="L241" i="9"/>
  <c r="F241" i="9" s="1"/>
  <c r="E241" i="9"/>
  <c r="B241" i="9"/>
  <c r="M240" i="9"/>
  <c r="L240" i="9"/>
  <c r="E240" i="9"/>
  <c r="M239" i="9"/>
  <c r="F239" i="9" s="1"/>
  <c r="L239" i="9"/>
  <c r="E239" i="9"/>
  <c r="B239" i="9"/>
  <c r="M238" i="9"/>
  <c r="L238" i="9"/>
  <c r="F238" i="9"/>
  <c r="E238" i="9"/>
  <c r="B238" i="9" s="1"/>
  <c r="M237" i="9"/>
  <c r="L237" i="9"/>
  <c r="F237" i="9"/>
  <c r="B237" i="9" s="1"/>
  <c r="E237" i="9"/>
  <c r="M236" i="9"/>
  <c r="L236" i="9"/>
  <c r="F236" i="9" s="1"/>
  <c r="E236" i="9"/>
  <c r="M235" i="9"/>
  <c r="L235" i="9"/>
  <c r="F235" i="9"/>
  <c r="E235" i="9"/>
  <c r="M234" i="9"/>
  <c r="L234" i="9"/>
  <c r="F234" i="9" s="1"/>
  <c r="E234" i="9"/>
  <c r="M233" i="9"/>
  <c r="L233" i="9"/>
  <c r="F233" i="9" s="1"/>
  <c r="B233" i="9" s="1"/>
  <c r="E233" i="9"/>
  <c r="M232" i="9"/>
  <c r="L232" i="9"/>
  <c r="E232" i="9"/>
  <c r="M231" i="9"/>
  <c r="F231" i="9" s="1"/>
  <c r="L231" i="9"/>
  <c r="E231" i="9"/>
  <c r="B231" i="9"/>
  <c r="M230" i="9"/>
  <c r="L230" i="9"/>
  <c r="F230" i="9"/>
  <c r="E230" i="9"/>
  <c r="B230" i="9" s="1"/>
  <c r="M229" i="9"/>
  <c r="L229" i="9"/>
  <c r="F229" i="9"/>
  <c r="B229" i="9" s="1"/>
  <c r="E229" i="9"/>
  <c r="M228" i="9"/>
  <c r="L228" i="9"/>
  <c r="F228" i="9" s="1"/>
  <c r="E228" i="9"/>
  <c r="M227" i="9"/>
  <c r="L227" i="9"/>
  <c r="F227" i="9"/>
  <c r="E227" i="9"/>
  <c r="M226" i="9"/>
  <c r="L226" i="9"/>
  <c r="F226" i="9" s="1"/>
  <c r="E226" i="9"/>
  <c r="M225" i="9"/>
  <c r="L225" i="9"/>
  <c r="F225" i="9" s="1"/>
  <c r="E225" i="9"/>
  <c r="B225" i="9"/>
  <c r="M224" i="9"/>
  <c r="L224" i="9"/>
  <c r="E224" i="9"/>
  <c r="M223" i="9"/>
  <c r="F223" i="9" s="1"/>
  <c r="L223" i="9"/>
  <c r="E223" i="9"/>
  <c r="B223" i="9"/>
  <c r="M222" i="9"/>
  <c r="L222" i="9"/>
  <c r="F222" i="9"/>
  <c r="E222" i="9"/>
  <c r="B222" i="9" s="1"/>
  <c r="M221" i="9"/>
  <c r="F221" i="9" s="1"/>
  <c r="B221" i="9" s="1"/>
  <c r="L221" i="9"/>
  <c r="E221" i="9"/>
  <c r="M220" i="9"/>
  <c r="L220" i="9"/>
  <c r="E220" i="9"/>
  <c r="M219" i="9"/>
  <c r="F219" i="9" s="1"/>
  <c r="L219" i="9"/>
  <c r="E219" i="9"/>
  <c r="M218" i="9"/>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B149" i="9" s="1"/>
  <c r="F149" i="9"/>
  <c r="H148" i="9"/>
  <c r="E148" i="9" s="1"/>
  <c r="B148" i="9" s="1"/>
  <c r="G148" i="9"/>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G140" i="9"/>
  <c r="F140" i="9"/>
  <c r="B140" i="9" s="1"/>
  <c r="H139" i="9"/>
  <c r="G139" i="9"/>
  <c r="E139" i="9" s="1"/>
  <c r="B139" i="9" s="1"/>
  <c r="F139" i="9"/>
  <c r="H138" i="9"/>
  <c r="G138" i="9"/>
  <c r="E138" i="9" s="1"/>
  <c r="F138" i="9"/>
  <c r="H137" i="9"/>
  <c r="G137" i="9"/>
  <c r="E137" i="9" s="1"/>
  <c r="B137" i="9" s="1"/>
  <c r="F137" i="9"/>
  <c r="H136" i="9"/>
  <c r="E136" i="9" s="1"/>
  <c r="G136" i="9"/>
  <c r="F136" i="9"/>
  <c r="B136" i="9" s="1"/>
  <c r="H135" i="9"/>
  <c r="G135" i="9"/>
  <c r="E135" i="9" s="1"/>
  <c r="B135" i="9" s="1"/>
  <c r="F135" i="9"/>
  <c r="H134" i="9"/>
  <c r="G134" i="9"/>
  <c r="E134" i="9" s="1"/>
  <c r="F134" i="9"/>
  <c r="H133" i="9"/>
  <c r="G133" i="9"/>
  <c r="E133" i="9" s="1"/>
  <c r="B133" i="9" s="1"/>
  <c r="F133" i="9"/>
  <c r="H132" i="9"/>
  <c r="E132" i="9" s="1"/>
  <c r="G132" i="9"/>
  <c r="F132" i="9"/>
  <c r="B132" i="9" s="1"/>
  <c r="H131" i="9"/>
  <c r="G131" i="9"/>
  <c r="E131" i="9" s="1"/>
  <c r="B131" i="9" s="1"/>
  <c r="F131" i="9"/>
  <c r="H130" i="9"/>
  <c r="G130" i="9"/>
  <c r="E130" i="9" s="1"/>
  <c r="F130" i="9"/>
  <c r="H129" i="9"/>
  <c r="G129" i="9"/>
  <c r="E129" i="9" s="1"/>
  <c r="B129" i="9" s="1"/>
  <c r="F129" i="9"/>
  <c r="H128" i="9"/>
  <c r="E128" i="9" s="1"/>
  <c r="G128" i="9"/>
  <c r="F128" i="9"/>
  <c r="B128" i="9" s="1"/>
  <c r="H127" i="9"/>
  <c r="G127" i="9"/>
  <c r="E127" i="9" s="1"/>
  <c r="B127" i="9" s="1"/>
  <c r="F127" i="9"/>
  <c r="H126" i="9"/>
  <c r="G126" i="9"/>
  <c r="E126" i="9" s="1"/>
  <c r="F126" i="9"/>
  <c r="H125" i="9"/>
  <c r="G125" i="9"/>
  <c r="E125" i="9" s="1"/>
  <c r="B125" i="9" s="1"/>
  <c r="F125" i="9"/>
  <c r="H124" i="9"/>
  <c r="E124" i="9" s="1"/>
  <c r="G124" i="9"/>
  <c r="F124" i="9"/>
  <c r="B124" i="9" s="1"/>
  <c r="H123" i="9"/>
  <c r="G123" i="9"/>
  <c r="E123" i="9" s="1"/>
  <c r="B123" i="9" s="1"/>
  <c r="F123" i="9"/>
  <c r="H122" i="9"/>
  <c r="G122" i="9"/>
  <c r="E122" i="9" s="1"/>
  <c r="F122" i="9"/>
  <c r="H121" i="9"/>
  <c r="G121" i="9"/>
  <c r="E121" i="9" s="1"/>
  <c r="B121" i="9" s="1"/>
  <c r="F121" i="9"/>
  <c r="H120" i="9"/>
  <c r="E120" i="9" s="1"/>
  <c r="G120" i="9"/>
  <c r="F120" i="9"/>
  <c r="H119" i="9"/>
  <c r="G119" i="9"/>
  <c r="E119" i="9" s="1"/>
  <c r="B119" i="9" s="1"/>
  <c r="F119" i="9"/>
  <c r="H118" i="9"/>
  <c r="G118" i="9"/>
  <c r="E118" i="9" s="1"/>
  <c r="F118" i="9"/>
  <c r="H117" i="9"/>
  <c r="G117" i="9"/>
  <c r="E117" i="9" s="1"/>
  <c r="B117" i="9" s="1"/>
  <c r="F117" i="9"/>
  <c r="H116" i="9"/>
  <c r="E116" i="9" s="1"/>
  <c r="G116" i="9"/>
  <c r="F116" i="9"/>
  <c r="H115" i="9"/>
  <c r="G115" i="9"/>
  <c r="E115" i="9" s="1"/>
  <c r="B115" i="9" s="1"/>
  <c r="F115" i="9"/>
  <c r="H114" i="9"/>
  <c r="G114" i="9"/>
  <c r="E114" i="9" s="1"/>
  <c r="F114" i="9"/>
  <c r="H113" i="9"/>
  <c r="G113" i="9"/>
  <c r="E113" i="9" s="1"/>
  <c r="B113" i="9" s="1"/>
  <c r="F113" i="9"/>
  <c r="H112" i="9"/>
  <c r="E112" i="9" s="1"/>
  <c r="G112" i="9"/>
  <c r="F112" i="9"/>
  <c r="H111" i="9"/>
  <c r="G111" i="9"/>
  <c r="E111" i="9" s="1"/>
  <c r="B111" i="9" s="1"/>
  <c r="F111" i="9"/>
  <c r="H110" i="9"/>
  <c r="G110" i="9"/>
  <c r="E110" i="9" s="1"/>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F97" i="9"/>
  <c r="B97" i="9"/>
  <c r="H96" i="9"/>
  <c r="E96" i="9" s="1"/>
  <c r="G96" i="9"/>
  <c r="F96" i="9"/>
  <c r="B96" i="9"/>
  <c r="H95" i="9"/>
  <c r="G95" i="9"/>
  <c r="F95" i="9"/>
  <c r="E95" i="9"/>
  <c r="B95" i="9" s="1"/>
  <c r="H94" i="9"/>
  <c r="G94" i="9"/>
  <c r="F94" i="9"/>
  <c r="H93" i="9"/>
  <c r="G93" i="9"/>
  <c r="F93" i="9"/>
  <c r="E93" i="9"/>
  <c r="B93" i="9" s="1"/>
  <c r="H92" i="9"/>
  <c r="G92" i="9"/>
  <c r="F92" i="9"/>
  <c r="E92" i="9"/>
  <c r="H91" i="9"/>
  <c r="G91" i="9"/>
  <c r="E91" i="9" s="1"/>
  <c r="F91" i="9"/>
  <c r="H90" i="9"/>
  <c r="G90" i="9"/>
  <c r="F90" i="9"/>
  <c r="H89" i="9"/>
  <c r="G89" i="9"/>
  <c r="F89" i="9"/>
  <c r="H88" i="9"/>
  <c r="E88" i="9" s="1"/>
  <c r="B88" i="9" s="1"/>
  <c r="G88" i="9"/>
  <c r="F88" i="9"/>
  <c r="H87" i="9"/>
  <c r="G87" i="9"/>
  <c r="F87" i="9"/>
  <c r="E87" i="9"/>
  <c r="B87" i="9" s="1"/>
  <c r="H86" i="9"/>
  <c r="G86" i="9"/>
  <c r="F86" i="9"/>
  <c r="H85" i="9"/>
  <c r="G85" i="9"/>
  <c r="F85" i="9"/>
  <c r="E85" i="9"/>
  <c r="B85" i="9" s="1"/>
  <c r="H84" i="9"/>
  <c r="G84" i="9"/>
  <c r="F84" i="9"/>
  <c r="E84" i="9"/>
  <c r="H83" i="9"/>
  <c r="G83" i="9"/>
  <c r="E83" i="9" s="1"/>
  <c r="F83" i="9"/>
  <c r="H82" i="9"/>
  <c r="G82" i="9"/>
  <c r="F82" i="9"/>
  <c r="H81" i="9"/>
  <c r="G81" i="9"/>
  <c r="F81" i="9"/>
  <c r="H80" i="9"/>
  <c r="E80" i="9" s="1"/>
  <c r="B80" i="9" s="1"/>
  <c r="G80" i="9"/>
  <c r="F80" i="9"/>
  <c r="H79" i="9"/>
  <c r="G79" i="9"/>
  <c r="F79" i="9"/>
  <c r="E79" i="9"/>
  <c r="B79" i="9" s="1"/>
  <c r="H78" i="9"/>
  <c r="G78" i="9"/>
  <c r="F78" i="9"/>
  <c r="H77" i="9"/>
  <c r="G77" i="9"/>
  <c r="F77" i="9"/>
  <c r="E77" i="9"/>
  <c r="B77" i="9" s="1"/>
  <c r="H76" i="9"/>
  <c r="G76" i="9"/>
  <c r="F76" i="9"/>
  <c r="E76" i="9"/>
  <c r="H75" i="9"/>
  <c r="G75" i="9"/>
  <c r="E75" i="9" s="1"/>
  <c r="F75" i="9"/>
  <c r="H74" i="9"/>
  <c r="G74" i="9"/>
  <c r="F74" i="9"/>
  <c r="H73" i="9"/>
  <c r="G73" i="9"/>
  <c r="F73" i="9"/>
  <c r="E73" i="9"/>
  <c r="B73" i="9" s="1"/>
  <c r="H72" i="9"/>
  <c r="G72" i="9"/>
  <c r="F72" i="9"/>
  <c r="E72" i="9"/>
  <c r="H71" i="9"/>
  <c r="G71" i="9"/>
  <c r="E71" i="9" s="1"/>
  <c r="B71" i="9" s="1"/>
  <c r="F71" i="9"/>
  <c r="H70" i="9"/>
  <c r="G70" i="9"/>
  <c r="E70" i="9" s="1"/>
  <c r="B70" i="9" s="1"/>
  <c r="F70" i="9"/>
  <c r="H69" i="9"/>
  <c r="G69" i="9"/>
  <c r="F69" i="9"/>
  <c r="H68" i="9"/>
  <c r="E68" i="9" s="1"/>
  <c r="B68" i="9" s="1"/>
  <c r="G68" i="9"/>
  <c r="F68" i="9"/>
  <c r="H67" i="9"/>
  <c r="G67" i="9"/>
  <c r="F67" i="9"/>
  <c r="E67" i="9"/>
  <c r="B67" i="9" s="1"/>
  <c r="H66" i="9"/>
  <c r="G66" i="9"/>
  <c r="F66" i="9"/>
  <c r="H65" i="9"/>
  <c r="G65" i="9"/>
  <c r="F65" i="9"/>
  <c r="E65" i="9"/>
  <c r="B65" i="9" s="1"/>
  <c r="H64" i="9"/>
  <c r="G64" i="9"/>
  <c r="F64" i="9"/>
  <c r="E64" i="9"/>
  <c r="B64" i="9" s="1"/>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F58" i="9"/>
  <c r="H57" i="9"/>
  <c r="G57" i="9"/>
  <c r="F57" i="9"/>
  <c r="E57" i="9"/>
  <c r="B57" i="9" s="1"/>
  <c r="H56" i="9"/>
  <c r="G56" i="9"/>
  <c r="F56" i="9"/>
  <c r="E56" i="9"/>
  <c r="B56" i="9" s="1"/>
  <c r="H55" i="9"/>
  <c r="G55" i="9"/>
  <c r="E55" i="9" s="1"/>
  <c r="B55" i="9" s="1"/>
  <c r="F55" i="9"/>
  <c r="H54" i="9"/>
  <c r="G54" i="9"/>
  <c r="E54" i="9" s="1"/>
  <c r="B54" i="9" s="1"/>
  <c r="F54" i="9"/>
  <c r="H53" i="9"/>
  <c r="G53" i="9"/>
  <c r="E53" i="9" s="1"/>
  <c r="B53" i="9" s="1"/>
  <c r="F53" i="9"/>
  <c r="H52" i="9"/>
  <c r="E52" i="9" s="1"/>
  <c r="G52" i="9"/>
  <c r="F52" i="9"/>
  <c r="B52" i="9"/>
  <c r="H51" i="9"/>
  <c r="G51" i="9"/>
  <c r="F51" i="9"/>
  <c r="E51" i="9"/>
  <c r="B51" i="9" s="1"/>
  <c r="H50" i="9"/>
  <c r="G50" i="9"/>
  <c r="F50" i="9"/>
  <c r="H49" i="9"/>
  <c r="G49" i="9"/>
  <c r="F49" i="9"/>
  <c r="E49" i="9"/>
  <c r="B49" i="9" s="1"/>
  <c r="H48" i="9"/>
  <c r="G48" i="9"/>
  <c r="F48" i="9"/>
  <c r="E48" i="9"/>
  <c r="B48" i="9" s="1"/>
  <c r="H47" i="9"/>
  <c r="G47" i="9"/>
  <c r="E47" i="9" s="1"/>
  <c r="B47" i="9" s="1"/>
  <c r="F47" i="9"/>
  <c r="H46" i="9"/>
  <c r="G46" i="9"/>
  <c r="E46" i="9" s="1"/>
  <c r="B46" i="9" s="1"/>
  <c r="F46" i="9"/>
  <c r="H45" i="9"/>
  <c r="G45" i="9"/>
  <c r="F45" i="9"/>
  <c r="H44" i="9"/>
  <c r="E44" i="9" s="1"/>
  <c r="B44" i="9" s="1"/>
  <c r="G44" i="9"/>
  <c r="F44" i="9"/>
  <c r="H43" i="9"/>
  <c r="E43" i="9" s="1"/>
  <c r="B43" i="9" s="1"/>
  <c r="G43" i="9"/>
  <c r="F43" i="9"/>
  <c r="H42" i="9"/>
  <c r="G42" i="9"/>
  <c r="F42" i="9"/>
  <c r="H41" i="9"/>
  <c r="E41" i="9" s="1"/>
  <c r="B41" i="9" s="1"/>
  <c r="G41" i="9"/>
  <c r="F41" i="9"/>
  <c r="H40" i="9"/>
  <c r="E40" i="9" s="1"/>
  <c r="G40" i="9"/>
  <c r="F40" i="9"/>
  <c r="H39" i="9"/>
  <c r="G39" i="9"/>
  <c r="E39" i="9" s="1"/>
  <c r="B39" i="9" s="1"/>
  <c r="F39" i="9"/>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C1223" i="1" s="1"/>
  <c r="F244" i="5"/>
  <c r="F243" i="5"/>
  <c r="E242" i="5"/>
  <c r="D242" i="5"/>
  <c r="F241" i="5"/>
  <c r="F240" i="5"/>
  <c r="E239" i="5"/>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2" i="1" s="1"/>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48" i="1" s="1"/>
  <c r="H148" i="1" s="1"/>
  <c r="D153" i="4"/>
  <c r="D152" i="4"/>
  <c r="F150" i="4"/>
  <c r="F149" i="4"/>
  <c r="F148" i="4"/>
  <c r="F147" i="4"/>
  <c r="F146" i="4"/>
  <c r="F145" i="4"/>
  <c r="F144" i="4"/>
  <c r="F143" i="4"/>
  <c r="F142" i="4"/>
  <c r="F141" i="4"/>
  <c r="E140" i="4"/>
  <c r="D140" i="4"/>
  <c r="E139" i="4"/>
  <c r="F138" i="4"/>
  <c r="F137" i="4"/>
  <c r="F136" i="4"/>
  <c r="F135" i="4"/>
  <c r="E134" i="4"/>
  <c r="F134" i="4" s="1"/>
  <c r="D134" i="4"/>
  <c r="D133" i="4" s="1"/>
  <c r="E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H1573" i="1"/>
  <c r="G1573" i="1"/>
  <c r="C1573" i="1"/>
  <c r="H1572" i="1"/>
  <c r="C1572" i="1"/>
  <c r="G1572" i="1" s="1"/>
  <c r="G1571" i="1"/>
  <c r="C1571" i="1"/>
  <c r="H1571" i="1" s="1"/>
  <c r="H1570" i="1"/>
  <c r="C1570" i="1"/>
  <c r="G1570" i="1" s="1"/>
  <c r="H1569" i="1"/>
  <c r="G1569" i="1"/>
  <c r="C1569" i="1"/>
  <c r="C1568" i="1"/>
  <c r="G1567" i="1"/>
  <c r="C1567" i="1"/>
  <c r="H1567" i="1" s="1"/>
  <c r="C1566" i="1"/>
  <c r="H1565" i="1"/>
  <c r="G1565" i="1"/>
  <c r="C1565" i="1"/>
  <c r="C1564" i="1"/>
  <c r="G1564" i="1" s="1"/>
  <c r="C1563" i="1"/>
  <c r="H1563" i="1" s="1"/>
  <c r="H1562" i="1"/>
  <c r="C1562" i="1"/>
  <c r="G1562" i="1" s="1"/>
  <c r="G1561" i="1"/>
  <c r="C1561" i="1"/>
  <c r="H1561" i="1" s="1"/>
  <c r="C1560" i="1"/>
  <c r="G1560" i="1" s="1"/>
  <c r="G1559" i="1"/>
  <c r="C1559" i="1"/>
  <c r="H1559" i="1" s="1"/>
  <c r="H1558" i="1"/>
  <c r="C1558" i="1"/>
  <c r="G1558" i="1" s="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H1544" i="1"/>
  <c r="C1544" i="1"/>
  <c r="G1544" i="1" s="1"/>
  <c r="G1543" i="1"/>
  <c r="C1543" i="1"/>
  <c r="H1543" i="1" s="1"/>
  <c r="H1542" i="1"/>
  <c r="C1542" i="1"/>
  <c r="G1542" i="1" s="1"/>
  <c r="H1541" i="1"/>
  <c r="G1541" i="1"/>
  <c r="C1541" i="1"/>
  <c r="H1540" i="1"/>
  <c r="C1540" i="1"/>
  <c r="G1540" i="1" s="1"/>
  <c r="G1539" i="1"/>
  <c r="C1539" i="1"/>
  <c r="H1539" i="1" s="1"/>
  <c r="H1538" i="1"/>
  <c r="C1538" i="1"/>
  <c r="G1538" i="1" s="1"/>
  <c r="H1537" i="1"/>
  <c r="G1537" i="1"/>
  <c r="C1537" i="1"/>
  <c r="C1536" i="1"/>
  <c r="G1535" i="1"/>
  <c r="C1535" i="1"/>
  <c r="H1535" i="1" s="1"/>
  <c r="C1534" i="1"/>
  <c r="H1533" i="1"/>
  <c r="G1533" i="1"/>
  <c r="C1533" i="1"/>
  <c r="H1532" i="1"/>
  <c r="C1532" i="1"/>
  <c r="G1532" i="1" s="1"/>
  <c r="C1531" i="1"/>
  <c r="H1531" i="1" s="1"/>
  <c r="H1530" i="1"/>
  <c r="C1530" i="1"/>
  <c r="G1530" i="1" s="1"/>
  <c r="H1529" i="1"/>
  <c r="G1529" i="1"/>
  <c r="C1529" i="1"/>
  <c r="H1528" i="1"/>
  <c r="C1528" i="1"/>
  <c r="G1528" i="1" s="1"/>
  <c r="G1527" i="1"/>
  <c r="C1527" i="1"/>
  <c r="H1527" i="1" s="1"/>
  <c r="C1526" i="1"/>
  <c r="G1526" i="1" s="1"/>
  <c r="C1525" i="1"/>
  <c r="H1525" i="1" s="1"/>
  <c r="G1523" i="1"/>
  <c r="C1523" i="1"/>
  <c r="H1523" i="1" s="1"/>
  <c r="H1522" i="1"/>
  <c r="C1522" i="1"/>
  <c r="G1522" i="1" s="1"/>
  <c r="H1521" i="1"/>
  <c r="G1521" i="1"/>
  <c r="C1521" i="1"/>
  <c r="C1520" i="1"/>
  <c r="G1519" i="1"/>
  <c r="C1519" i="1"/>
  <c r="H1519" i="1" s="1"/>
  <c r="H1516" i="1"/>
  <c r="C1516" i="1"/>
  <c r="G1516" i="1" s="1"/>
  <c r="G1515" i="1"/>
  <c r="C1515" i="1"/>
  <c r="H1515" i="1" s="1"/>
  <c r="H1514" i="1"/>
  <c r="C1514" i="1"/>
  <c r="G1514" i="1" s="1"/>
  <c r="H1513" i="1"/>
  <c r="G1513" i="1"/>
  <c r="C1513" i="1"/>
  <c r="C1512" i="1"/>
  <c r="G1511" i="1"/>
  <c r="C1511" i="1"/>
  <c r="H1511" i="1" s="1"/>
  <c r="C1510" i="1"/>
  <c r="C1509" i="1"/>
  <c r="G1509" i="1" s="1"/>
  <c r="H1508" i="1"/>
  <c r="C1508" i="1"/>
  <c r="G1508" i="1" s="1"/>
  <c r="H1507" i="1"/>
  <c r="G1507" i="1"/>
  <c r="C1507" i="1"/>
  <c r="H1506" i="1"/>
  <c r="G1506" i="1"/>
  <c r="C1506" i="1"/>
  <c r="G1505" i="1"/>
  <c r="C1505" i="1"/>
  <c r="H1505" i="1" s="1"/>
  <c r="C1504" i="1"/>
  <c r="G1504" i="1" s="1"/>
  <c r="C1503" i="1"/>
  <c r="G1503" i="1" s="1"/>
  <c r="G1502" i="1"/>
  <c r="C1502" i="1"/>
  <c r="H1502" i="1" s="1"/>
  <c r="C1501" i="1"/>
  <c r="H1501" i="1" s="1"/>
  <c r="C1500" i="1"/>
  <c r="G1500" i="1" s="1"/>
  <c r="H1498" i="1"/>
  <c r="G1498" i="1"/>
  <c r="C1498" i="1"/>
  <c r="G1497" i="1"/>
  <c r="C1497" i="1"/>
  <c r="H1497" i="1" s="1"/>
  <c r="H1496" i="1"/>
  <c r="C1496" i="1"/>
  <c r="G1496" i="1" s="1"/>
  <c r="H1495" i="1"/>
  <c r="G1495" i="1"/>
  <c r="C1495" i="1"/>
  <c r="G1494" i="1"/>
  <c r="C1494" i="1"/>
  <c r="H1494" i="1" s="1"/>
  <c r="G1493" i="1"/>
  <c r="C1493" i="1"/>
  <c r="H1493" i="1" s="1"/>
  <c r="C1492" i="1"/>
  <c r="G1492" i="1" s="1"/>
  <c r="C1491" i="1"/>
  <c r="G1491" i="1" s="1"/>
  <c r="H1490" i="1"/>
  <c r="G1490" i="1"/>
  <c r="C1490" i="1"/>
  <c r="C1489" i="1"/>
  <c r="H1489" i="1" s="1"/>
  <c r="H1488" i="1"/>
  <c r="C1488" i="1"/>
  <c r="G1488" i="1" s="1"/>
  <c r="H1487" i="1"/>
  <c r="G1487" i="1"/>
  <c r="C1487" i="1"/>
  <c r="C1486" i="1"/>
  <c r="H1486" i="1" s="1"/>
  <c r="C1485" i="1"/>
  <c r="H1485" i="1" s="1"/>
  <c r="C1484" i="1"/>
  <c r="G1484" i="1" s="1"/>
  <c r="C1483" i="1"/>
  <c r="G1483" i="1" s="1"/>
  <c r="C1482" i="1"/>
  <c r="H1482" i="1" s="1"/>
  <c r="C1480" i="1"/>
  <c r="G1480" i="1" s="1"/>
  <c r="J1479" i="1"/>
  <c r="D1479" i="1"/>
  <c r="C1479" i="1"/>
  <c r="D1478" i="1"/>
  <c r="C1478" i="1"/>
  <c r="J1478" i="1" s="1"/>
  <c r="G1477" i="1"/>
  <c r="D1477" i="1"/>
  <c r="C1477" i="1"/>
  <c r="H1476" i="1"/>
  <c r="G1476" i="1"/>
  <c r="D1476" i="1"/>
  <c r="C1476" i="1"/>
  <c r="J1476" i="1" s="1"/>
  <c r="H1475" i="1"/>
  <c r="G1475" i="1"/>
  <c r="D1475" i="1"/>
  <c r="C1475" i="1"/>
  <c r="J1474" i="1"/>
  <c r="D1474" i="1"/>
  <c r="C1474" i="1"/>
  <c r="D1473" i="1"/>
  <c r="C1473" i="1"/>
  <c r="J1473" i="1" s="1"/>
  <c r="G1472" i="1"/>
  <c r="D1472" i="1"/>
  <c r="C1472" i="1"/>
  <c r="H1471" i="1"/>
  <c r="G1471" i="1"/>
  <c r="D1471" i="1"/>
  <c r="C1471" i="1"/>
  <c r="J1471" i="1" s="1"/>
  <c r="H1470" i="1"/>
  <c r="G1470" i="1"/>
  <c r="D1470" i="1"/>
  <c r="C1470" i="1"/>
  <c r="H1469" i="1"/>
  <c r="G1469" i="1"/>
  <c r="D1469" i="1"/>
  <c r="C1469" i="1"/>
  <c r="J1468" i="1"/>
  <c r="D1468" i="1"/>
  <c r="C1468" i="1"/>
  <c r="D1467" i="1"/>
  <c r="C1467" i="1"/>
  <c r="J1467" i="1" s="1"/>
  <c r="G1466" i="1"/>
  <c r="D1466" i="1"/>
  <c r="C1466" i="1"/>
  <c r="H1465" i="1"/>
  <c r="G1465" i="1"/>
  <c r="D1465" i="1"/>
  <c r="C1465" i="1"/>
  <c r="J1465" i="1" s="1"/>
  <c r="J1464" i="1"/>
  <c r="D1464" i="1"/>
  <c r="C1464" i="1"/>
  <c r="D1463" i="1"/>
  <c r="C1463" i="1"/>
  <c r="J1463" i="1" s="1"/>
  <c r="G1462" i="1"/>
  <c r="D1462" i="1"/>
  <c r="C1462" i="1"/>
  <c r="D1461" i="1"/>
  <c r="C1461" i="1"/>
  <c r="G1460" i="1"/>
  <c r="D1460" i="1"/>
  <c r="C1460" i="1"/>
  <c r="J1460" i="1" s="1"/>
  <c r="D1459" i="1"/>
  <c r="G1459" i="1" s="1"/>
  <c r="C1459" i="1"/>
  <c r="D1458" i="1"/>
  <c r="C1458" i="1"/>
  <c r="D1457" i="1"/>
  <c r="C1457" i="1"/>
  <c r="D1456" i="1"/>
  <c r="C1456" i="1"/>
  <c r="G1456" i="1" s="1"/>
  <c r="D1455" i="1"/>
  <c r="G1455" i="1" s="1"/>
  <c r="C1455" i="1"/>
  <c r="D1454" i="1"/>
  <c r="C1454" i="1"/>
  <c r="D1453" i="1"/>
  <c r="G1452" i="1"/>
  <c r="D1452" i="1"/>
  <c r="C1452" i="1"/>
  <c r="D1451" i="1"/>
  <c r="G1451" i="1" s="1"/>
  <c r="C1451" i="1"/>
  <c r="G1450" i="1"/>
  <c r="D1450" i="1"/>
  <c r="C1450" i="1"/>
  <c r="D1449" i="1"/>
  <c r="C1449" i="1"/>
  <c r="G1449" i="1" s="1"/>
  <c r="D1448" i="1"/>
  <c r="C1448" i="1"/>
  <c r="D1447" i="1"/>
  <c r="G1447" i="1" s="1"/>
  <c r="C1447" i="1"/>
  <c r="D1446" i="1"/>
  <c r="C1446" i="1"/>
  <c r="H1445" i="1"/>
  <c r="D1445" i="1"/>
  <c r="C1445" i="1"/>
  <c r="D1444" i="1"/>
  <c r="C1444" i="1"/>
  <c r="H1443" i="1"/>
  <c r="D1443" i="1"/>
  <c r="C1443" i="1"/>
  <c r="G1443" i="1" s="1"/>
  <c r="D1442" i="1"/>
  <c r="C1442" i="1"/>
  <c r="D1441" i="1"/>
  <c r="C1441" i="1"/>
  <c r="D1440" i="1"/>
  <c r="C1440" i="1"/>
  <c r="H1440" i="1" s="1"/>
  <c r="J1439" i="1"/>
  <c r="D1439" i="1"/>
  <c r="C1439" i="1"/>
  <c r="G1439" i="1" s="1"/>
  <c r="D1438" i="1"/>
  <c r="D1437" i="1"/>
  <c r="D1434" i="1"/>
  <c r="C1434" i="1"/>
  <c r="H1433" i="1"/>
  <c r="D1433" i="1"/>
  <c r="C1433" i="1"/>
  <c r="G1433" i="1" s="1"/>
  <c r="D1432" i="1"/>
  <c r="H1432" i="1" s="1"/>
  <c r="C1432" i="1"/>
  <c r="H1431" i="1"/>
  <c r="D1431" i="1"/>
  <c r="C1431" i="1"/>
  <c r="G1431" i="1" s="1"/>
  <c r="D1430" i="1"/>
  <c r="C1430" i="1"/>
  <c r="H1430" i="1" s="1"/>
  <c r="D1429" i="1"/>
  <c r="C1429" i="1"/>
  <c r="G1429" i="1" s="1"/>
  <c r="D1428" i="1"/>
  <c r="H1428" i="1" s="1"/>
  <c r="C1428" i="1"/>
  <c r="D1427" i="1"/>
  <c r="C1427" i="1"/>
  <c r="D1426" i="1"/>
  <c r="C1426" i="1"/>
  <c r="H1425" i="1"/>
  <c r="D1425" i="1"/>
  <c r="C1425" i="1"/>
  <c r="G1425" i="1" s="1"/>
  <c r="D1424" i="1"/>
  <c r="H1424" i="1" s="1"/>
  <c r="C1424" i="1"/>
  <c r="D1423" i="1"/>
  <c r="D1422" i="1"/>
  <c r="C1422" i="1"/>
  <c r="H1422" i="1" s="1"/>
  <c r="D1421" i="1"/>
  <c r="C1421" i="1"/>
  <c r="G1421" i="1" s="1"/>
  <c r="D1420" i="1"/>
  <c r="H1420" i="1" s="1"/>
  <c r="C1420" i="1"/>
  <c r="D1419" i="1"/>
  <c r="C1419" i="1"/>
  <c r="D1418" i="1"/>
  <c r="C1418" i="1"/>
  <c r="H1417" i="1"/>
  <c r="D1417" i="1"/>
  <c r="C1417" i="1"/>
  <c r="G1417" i="1" s="1"/>
  <c r="D1416" i="1"/>
  <c r="H1416" i="1" s="1"/>
  <c r="C1416" i="1"/>
  <c r="H1415" i="1"/>
  <c r="D1415" i="1"/>
  <c r="C1415" i="1"/>
  <c r="G1415" i="1" s="1"/>
  <c r="D1414" i="1"/>
  <c r="C1414" i="1"/>
  <c r="H1414" i="1" s="1"/>
  <c r="D1413" i="1"/>
  <c r="C1413" i="1"/>
  <c r="G1413" i="1" s="1"/>
  <c r="G1412" i="1"/>
  <c r="D1412" i="1"/>
  <c r="C1412" i="1"/>
  <c r="H1412" i="1" s="1"/>
  <c r="G1411" i="1"/>
  <c r="D1411" i="1"/>
  <c r="C1411" i="1"/>
  <c r="H1411" i="1" s="1"/>
  <c r="D1410" i="1"/>
  <c r="C1410" i="1"/>
  <c r="D1409" i="1"/>
  <c r="C1409" i="1"/>
  <c r="H1409" i="1" s="1"/>
  <c r="D1408" i="1"/>
  <c r="G1407" i="1"/>
  <c r="D1407" i="1"/>
  <c r="C1407" i="1"/>
  <c r="H1407" i="1" s="1"/>
  <c r="D1406" i="1"/>
  <c r="C1406" i="1"/>
  <c r="D1405" i="1"/>
  <c r="C1405" i="1"/>
  <c r="H1405" i="1" s="1"/>
  <c r="G1404" i="1"/>
  <c r="D1404" i="1"/>
  <c r="C1404" i="1"/>
  <c r="H1404" i="1" s="1"/>
  <c r="G1403" i="1"/>
  <c r="D1403" i="1"/>
  <c r="C1403" i="1"/>
  <c r="H1403" i="1" s="1"/>
  <c r="D1402" i="1"/>
  <c r="C1402" i="1"/>
  <c r="D1401" i="1"/>
  <c r="C1401" i="1"/>
  <c r="H1401" i="1" s="1"/>
  <c r="G1400" i="1"/>
  <c r="D1400" i="1"/>
  <c r="C1400" i="1"/>
  <c r="H1400" i="1" s="1"/>
  <c r="G1399" i="1"/>
  <c r="D1399" i="1"/>
  <c r="C1399" i="1"/>
  <c r="H1399" i="1" s="1"/>
  <c r="D1398" i="1"/>
  <c r="C1398" i="1"/>
  <c r="D1397" i="1"/>
  <c r="C1397" i="1"/>
  <c r="H1397" i="1" s="1"/>
  <c r="G1396" i="1"/>
  <c r="D1396" i="1"/>
  <c r="C1396" i="1"/>
  <c r="H1396" i="1" s="1"/>
  <c r="G1395" i="1"/>
  <c r="D1395" i="1"/>
  <c r="C1395" i="1"/>
  <c r="H1395" i="1" s="1"/>
  <c r="D1394" i="1"/>
  <c r="C1394" i="1"/>
  <c r="D1393" i="1"/>
  <c r="C1393" i="1"/>
  <c r="H1393" i="1" s="1"/>
  <c r="G1392" i="1"/>
  <c r="D1392" i="1"/>
  <c r="C1392" i="1"/>
  <c r="H1392" i="1" s="1"/>
  <c r="G1391" i="1"/>
  <c r="D1391" i="1"/>
  <c r="C1391" i="1"/>
  <c r="H1391" i="1" s="1"/>
  <c r="D1390" i="1"/>
  <c r="C1390" i="1"/>
  <c r="D1389" i="1"/>
  <c r="C1389" i="1"/>
  <c r="H1389" i="1" s="1"/>
  <c r="G1388" i="1"/>
  <c r="D1388" i="1"/>
  <c r="C1388" i="1"/>
  <c r="H1388" i="1" s="1"/>
  <c r="G1387" i="1"/>
  <c r="D1387" i="1"/>
  <c r="C1387" i="1"/>
  <c r="H1387" i="1" s="1"/>
  <c r="D1386" i="1"/>
  <c r="C1386" i="1"/>
  <c r="D1385" i="1"/>
  <c r="C1385" i="1"/>
  <c r="H1385" i="1" s="1"/>
  <c r="G1384" i="1"/>
  <c r="D1384" i="1"/>
  <c r="C1384" i="1"/>
  <c r="H1384" i="1" s="1"/>
  <c r="G1383" i="1"/>
  <c r="D1383" i="1"/>
  <c r="C1383" i="1"/>
  <c r="H1383" i="1" s="1"/>
  <c r="D1382" i="1"/>
  <c r="C1382" i="1"/>
  <c r="D1381" i="1"/>
  <c r="C1381" i="1"/>
  <c r="H1381" i="1" s="1"/>
  <c r="G1380" i="1"/>
  <c r="D1380" i="1"/>
  <c r="C1380" i="1"/>
  <c r="H1380" i="1" s="1"/>
  <c r="G1379" i="1"/>
  <c r="D1379" i="1"/>
  <c r="C1379" i="1"/>
  <c r="H1379" i="1" s="1"/>
  <c r="D1378" i="1"/>
  <c r="C1378" i="1"/>
  <c r="D1377" i="1"/>
  <c r="C1377" i="1"/>
  <c r="H1377" i="1" s="1"/>
  <c r="G1376" i="1"/>
  <c r="D1376" i="1"/>
  <c r="C1376" i="1"/>
  <c r="H1376" i="1" s="1"/>
  <c r="G1375" i="1"/>
  <c r="D1375" i="1"/>
  <c r="C1375" i="1"/>
  <c r="H1375" i="1" s="1"/>
  <c r="D1374" i="1"/>
  <c r="C1374" i="1"/>
  <c r="D1373" i="1"/>
  <c r="C1373" i="1"/>
  <c r="H1373" i="1" s="1"/>
  <c r="G1372" i="1"/>
  <c r="D1372" i="1"/>
  <c r="C1372" i="1"/>
  <c r="H1372" i="1" s="1"/>
  <c r="G1371" i="1"/>
  <c r="D1371" i="1"/>
  <c r="C1371" i="1"/>
  <c r="H1371" i="1" s="1"/>
  <c r="D1370" i="1"/>
  <c r="C1370" i="1"/>
  <c r="D1369" i="1"/>
  <c r="C1369" i="1"/>
  <c r="H1369" i="1" s="1"/>
  <c r="G1368" i="1"/>
  <c r="D1368" i="1"/>
  <c r="C1368" i="1"/>
  <c r="H1368" i="1" s="1"/>
  <c r="G1367" i="1"/>
  <c r="D1367" i="1"/>
  <c r="C1367" i="1"/>
  <c r="H1367" i="1" s="1"/>
  <c r="D1366" i="1"/>
  <c r="C1366" i="1"/>
  <c r="D1365" i="1"/>
  <c r="C1365" i="1"/>
  <c r="H1365" i="1" s="1"/>
  <c r="G1364" i="1"/>
  <c r="D1364" i="1"/>
  <c r="C1364" i="1"/>
  <c r="H1364" i="1" s="1"/>
  <c r="G1363" i="1"/>
  <c r="D1363" i="1"/>
  <c r="C1363" i="1"/>
  <c r="H1363" i="1" s="1"/>
  <c r="D1362" i="1"/>
  <c r="C1362" i="1"/>
  <c r="D1361" i="1"/>
  <c r="C1361" i="1"/>
  <c r="H1361" i="1" s="1"/>
  <c r="G1360" i="1"/>
  <c r="D1360" i="1"/>
  <c r="C1360" i="1"/>
  <c r="H1360" i="1" s="1"/>
  <c r="G1359" i="1"/>
  <c r="D1359" i="1"/>
  <c r="C1359" i="1"/>
  <c r="H1359" i="1" s="1"/>
  <c r="D1358" i="1"/>
  <c r="C1358" i="1"/>
  <c r="D1357" i="1"/>
  <c r="C1357" i="1"/>
  <c r="H1357" i="1" s="1"/>
  <c r="G1356" i="1"/>
  <c r="D1356" i="1"/>
  <c r="C1356" i="1"/>
  <c r="H1356" i="1" s="1"/>
  <c r="G1355" i="1"/>
  <c r="D1355" i="1"/>
  <c r="C1355" i="1"/>
  <c r="H1355" i="1" s="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G1339" i="1"/>
  <c r="D1339" i="1"/>
  <c r="C1339" i="1"/>
  <c r="H1339" i="1" s="1"/>
  <c r="D1338" i="1"/>
  <c r="C1338" i="1"/>
  <c r="D1337" i="1"/>
  <c r="C1337" i="1"/>
  <c r="H1337" i="1" s="1"/>
  <c r="G1336" i="1"/>
  <c r="D1336" i="1"/>
  <c r="C1336" i="1"/>
  <c r="H1336" i="1" s="1"/>
  <c r="G1335" i="1"/>
  <c r="D1335" i="1"/>
  <c r="C1335" i="1"/>
  <c r="H1335" i="1" s="1"/>
  <c r="D1334" i="1"/>
  <c r="C1334" i="1"/>
  <c r="D1333" i="1"/>
  <c r="C1333" i="1"/>
  <c r="H1333" i="1" s="1"/>
  <c r="G1332" i="1"/>
  <c r="D1332" i="1"/>
  <c r="C1332" i="1"/>
  <c r="H1332" i="1" s="1"/>
  <c r="G1331" i="1"/>
  <c r="D1331" i="1"/>
  <c r="C1331" i="1"/>
  <c r="H1331" i="1" s="1"/>
  <c r="D1330" i="1"/>
  <c r="C1330" i="1"/>
  <c r="D1329" i="1"/>
  <c r="G1328" i="1"/>
  <c r="D1328" i="1"/>
  <c r="C1328" i="1"/>
  <c r="H1328" i="1" s="1"/>
  <c r="G1327" i="1"/>
  <c r="D1327" i="1"/>
  <c r="C1327" i="1"/>
  <c r="H1327" i="1" s="1"/>
  <c r="D1326" i="1"/>
  <c r="C1326" i="1"/>
  <c r="D1325" i="1"/>
  <c r="C1325" i="1"/>
  <c r="H1325" i="1" s="1"/>
  <c r="G1324" i="1"/>
  <c r="D1324" i="1"/>
  <c r="C1324" i="1"/>
  <c r="H1324" i="1" s="1"/>
  <c r="G1323" i="1"/>
  <c r="D1323" i="1"/>
  <c r="C1323" i="1"/>
  <c r="H1323" i="1" s="1"/>
  <c r="D1322" i="1"/>
  <c r="C1322" i="1"/>
  <c r="D1321" i="1"/>
  <c r="C1321" i="1"/>
  <c r="H1321" i="1" s="1"/>
  <c r="G1320" i="1"/>
  <c r="D1320" i="1"/>
  <c r="C1320" i="1"/>
  <c r="H1320" i="1" s="1"/>
  <c r="G1319" i="1"/>
  <c r="D1319" i="1"/>
  <c r="C1319" i="1"/>
  <c r="H1319" i="1" s="1"/>
  <c r="D1318" i="1"/>
  <c r="C1318" i="1"/>
  <c r="D1317" i="1"/>
  <c r="C1317" i="1"/>
  <c r="H1317" i="1" s="1"/>
  <c r="G1316" i="1"/>
  <c r="D1316" i="1"/>
  <c r="C1316" i="1"/>
  <c r="H1316" i="1" s="1"/>
  <c r="G1315" i="1"/>
  <c r="D1315" i="1"/>
  <c r="C1315" i="1"/>
  <c r="H1315" i="1" s="1"/>
  <c r="D1314" i="1"/>
  <c r="C1314" i="1"/>
  <c r="D1313" i="1"/>
  <c r="C1313" i="1"/>
  <c r="H1313" i="1" s="1"/>
  <c r="G1312" i="1"/>
  <c r="D1312" i="1"/>
  <c r="C1312" i="1"/>
  <c r="H1312" i="1" s="1"/>
  <c r="G1311" i="1"/>
  <c r="D1311" i="1"/>
  <c r="C1311" i="1"/>
  <c r="H1311" i="1" s="1"/>
  <c r="D1310" i="1"/>
  <c r="C1310" i="1"/>
  <c r="D1309" i="1"/>
  <c r="C1309" i="1"/>
  <c r="H1309" i="1" s="1"/>
  <c r="G1308" i="1"/>
  <c r="D1308" i="1"/>
  <c r="C1308" i="1"/>
  <c r="H1308" i="1" s="1"/>
  <c r="G1307" i="1"/>
  <c r="D1307" i="1"/>
  <c r="C1307" i="1"/>
  <c r="H1307" i="1" s="1"/>
  <c r="D1306" i="1"/>
  <c r="C1306" i="1"/>
  <c r="D1305" i="1"/>
  <c r="C1305" i="1"/>
  <c r="H1305" i="1" s="1"/>
  <c r="G1304" i="1"/>
  <c r="D1304" i="1"/>
  <c r="C1304" i="1"/>
  <c r="H1304" i="1" s="1"/>
  <c r="G1303" i="1"/>
  <c r="D1303" i="1"/>
  <c r="C1303" i="1"/>
  <c r="H1303" i="1" s="1"/>
  <c r="D1302" i="1"/>
  <c r="C1302" i="1"/>
  <c r="D1301" i="1"/>
  <c r="C1301" i="1"/>
  <c r="H1301" i="1" s="1"/>
  <c r="G1300" i="1"/>
  <c r="D1300" i="1"/>
  <c r="C1300" i="1"/>
  <c r="H1300" i="1" s="1"/>
  <c r="G1299" i="1"/>
  <c r="D1299"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C1278" i="1"/>
  <c r="H1278" i="1" s="1"/>
  <c r="G1277" i="1"/>
  <c r="D1277" i="1"/>
  <c r="C1277" i="1"/>
  <c r="H1277" i="1" s="1"/>
  <c r="G1276" i="1"/>
  <c r="D1276" i="1"/>
  <c r="C1276" i="1"/>
  <c r="H1276" i="1" s="1"/>
  <c r="G1275" i="1"/>
  <c r="D1275" i="1"/>
  <c r="C1275" i="1"/>
  <c r="H1275" i="1" s="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G1266" i="1" s="1"/>
  <c r="C1266" i="1"/>
  <c r="D1265" i="1"/>
  <c r="G1265" i="1" s="1"/>
  <c r="C1265" i="1"/>
  <c r="D1264" i="1"/>
  <c r="G1264" i="1" s="1"/>
  <c r="C1264" i="1"/>
  <c r="H1264" i="1" s="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C1244" i="1"/>
  <c r="H1244" i="1" s="1"/>
  <c r="G1243" i="1"/>
  <c r="D1243" i="1"/>
  <c r="C1243" i="1"/>
  <c r="H1243" i="1" s="1"/>
  <c r="G1242" i="1"/>
  <c r="D1242" i="1"/>
  <c r="C1242" i="1"/>
  <c r="H1242" i="1" s="1"/>
  <c r="D1241" i="1"/>
  <c r="G1241" i="1" s="1"/>
  <c r="C1241" i="1"/>
  <c r="D1240" i="1"/>
  <c r="C1240" i="1"/>
  <c r="G1239" i="1"/>
  <c r="D1239" i="1"/>
  <c r="C1239" i="1"/>
  <c r="H1239" i="1" s="1"/>
  <c r="G1238" i="1"/>
  <c r="D1238" i="1"/>
  <c r="C1238" i="1"/>
  <c r="H1238" i="1" s="1"/>
  <c r="D1237" i="1"/>
  <c r="C1237" i="1"/>
  <c r="D1236" i="1"/>
  <c r="C1236" i="1"/>
  <c r="H1236" i="1" s="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C1219"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1" i="1" s="1"/>
  <c r="H1140" i="1"/>
  <c r="G1140" i="1"/>
  <c r="D1140" i="1"/>
  <c r="C1140" i="1"/>
  <c r="H1139" i="1"/>
  <c r="G1139" i="1"/>
  <c r="D1139" i="1"/>
  <c r="C1139"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C1033" i="1"/>
  <c r="D1032" i="1"/>
  <c r="C1032" i="1"/>
  <c r="H1031" i="1"/>
  <c r="D1031" i="1"/>
  <c r="C1031" i="1"/>
  <c r="G1031" i="1" s="1"/>
  <c r="D1030" i="1"/>
  <c r="C1030" i="1"/>
  <c r="H1029" i="1"/>
  <c r="D1029" i="1"/>
  <c r="C1029" i="1"/>
  <c r="G1029" i="1" s="1"/>
  <c r="D1028" i="1"/>
  <c r="C1028" i="1"/>
  <c r="H1027" i="1"/>
  <c r="D1027" i="1"/>
  <c r="C1027" i="1"/>
  <c r="G1027" i="1" s="1"/>
  <c r="H1026" i="1"/>
  <c r="D1026" i="1"/>
  <c r="C1026" i="1"/>
  <c r="G1026" i="1" s="1"/>
  <c r="D1025" i="1"/>
  <c r="C1025" i="1"/>
  <c r="H1024" i="1"/>
  <c r="D1024" i="1"/>
  <c r="C1024" i="1"/>
  <c r="G1024" i="1" s="1"/>
  <c r="D1023" i="1"/>
  <c r="C1023" i="1"/>
  <c r="H1022" i="1"/>
  <c r="D1022" i="1"/>
  <c r="C1022" i="1"/>
  <c r="G1022" i="1" s="1"/>
  <c r="H1021" i="1"/>
  <c r="D1021" i="1"/>
  <c r="C1021" i="1"/>
  <c r="G1021" i="1" s="1"/>
  <c r="H1020" i="1"/>
  <c r="D1020" i="1"/>
  <c r="C1020" i="1"/>
  <c r="G1020" i="1" s="1"/>
  <c r="H1019" i="1"/>
  <c r="D1019" i="1"/>
  <c r="C1019" i="1"/>
  <c r="G1019" i="1" s="1"/>
  <c r="D1018" i="1"/>
  <c r="C1018" i="1"/>
  <c r="G1018" i="1" s="1"/>
  <c r="H1017" i="1"/>
  <c r="D1017" i="1"/>
  <c r="C1017" i="1"/>
  <c r="G1017" i="1" s="1"/>
  <c r="H1016" i="1"/>
  <c r="D1016" i="1"/>
  <c r="C1016" i="1"/>
  <c r="G1016" i="1" s="1"/>
  <c r="H1015" i="1"/>
  <c r="D1015" i="1"/>
  <c r="C1015" i="1"/>
  <c r="G1015" i="1" s="1"/>
  <c r="D1014" i="1"/>
  <c r="C1014" i="1"/>
  <c r="D1013" i="1"/>
  <c r="C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D1006" i="1"/>
  <c r="C1006" i="1"/>
  <c r="G1006" i="1" s="1"/>
  <c r="H1005" i="1"/>
  <c r="D1005" i="1"/>
  <c r="C1005" i="1"/>
  <c r="G1005" i="1" s="1"/>
  <c r="D1004" i="1"/>
  <c r="C1004" i="1"/>
  <c r="D1003" i="1"/>
  <c r="C1003" i="1"/>
  <c r="H1002" i="1"/>
  <c r="D1002" i="1"/>
  <c r="C1002" i="1"/>
  <c r="G1002" i="1" s="1"/>
  <c r="H1001" i="1"/>
  <c r="D1001" i="1"/>
  <c r="C1001" i="1"/>
  <c r="G1001" i="1" s="1"/>
  <c r="D1000" i="1"/>
  <c r="C1000" i="1"/>
  <c r="H999" i="1"/>
  <c r="D999" i="1"/>
  <c r="C999" i="1"/>
  <c r="D998" i="1"/>
  <c r="C998" i="1"/>
  <c r="D997" i="1"/>
  <c r="C997" i="1"/>
  <c r="D996" i="1"/>
  <c r="C996" i="1"/>
  <c r="H995" i="1"/>
  <c r="D995" i="1"/>
  <c r="C995" i="1"/>
  <c r="G995" i="1" s="1"/>
  <c r="H994" i="1"/>
  <c r="D994" i="1"/>
  <c r="C994" i="1"/>
  <c r="G994" i="1" s="1"/>
  <c r="H993" i="1"/>
  <c r="D993" i="1"/>
  <c r="C993" i="1"/>
  <c r="D992" i="1"/>
  <c r="C992" i="1"/>
  <c r="D991" i="1"/>
  <c r="C991" i="1"/>
  <c r="H989" i="1"/>
  <c r="D989" i="1"/>
  <c r="C989" i="1"/>
  <c r="G989" i="1" s="1"/>
  <c r="H988" i="1"/>
  <c r="D988" i="1"/>
  <c r="C988" i="1"/>
  <c r="G988" i="1" s="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G869" i="1"/>
  <c r="D869" i="1"/>
  <c r="H869" i="1" s="1"/>
  <c r="C869" i="1"/>
  <c r="D868" i="1"/>
  <c r="C868" i="1"/>
  <c r="G867" i="1"/>
  <c r="D867" i="1"/>
  <c r="H867" i="1" s="1"/>
  <c r="C867" i="1"/>
  <c r="D866" i="1"/>
  <c r="C866" i="1"/>
  <c r="G865" i="1"/>
  <c r="D865" i="1"/>
  <c r="H865" i="1" s="1"/>
  <c r="C865" i="1"/>
  <c r="D864" i="1"/>
  <c r="C864" i="1"/>
  <c r="G863" i="1"/>
  <c r="D863" i="1"/>
  <c r="H863" i="1" s="1"/>
  <c r="C863" i="1"/>
  <c r="D862" i="1"/>
  <c r="C862" i="1"/>
  <c r="G861" i="1"/>
  <c r="D861" i="1"/>
  <c r="H861" i="1" s="1"/>
  <c r="C861" i="1"/>
  <c r="D860" i="1"/>
  <c r="C860" i="1"/>
  <c r="G859" i="1"/>
  <c r="D859" i="1"/>
  <c r="H859" i="1" s="1"/>
  <c r="C859" i="1"/>
  <c r="D858" i="1"/>
  <c r="C858" i="1"/>
  <c r="G857" i="1"/>
  <c r="D857" i="1"/>
  <c r="H857" i="1" s="1"/>
  <c r="C857" i="1"/>
  <c r="D856" i="1"/>
  <c r="C856" i="1"/>
  <c r="G855" i="1"/>
  <c r="D855" i="1"/>
  <c r="H855" i="1" s="1"/>
  <c r="C855" i="1"/>
  <c r="D854" i="1"/>
  <c r="C854" i="1"/>
  <c r="G853" i="1"/>
  <c r="D853" i="1"/>
  <c r="H853" i="1" s="1"/>
  <c r="C853" i="1"/>
  <c r="D852" i="1"/>
  <c r="C852" i="1"/>
  <c r="G851" i="1"/>
  <c r="D851" i="1"/>
  <c r="H851" i="1" s="1"/>
  <c r="C851" i="1"/>
  <c r="D850" i="1"/>
  <c r="C850" i="1"/>
  <c r="G849" i="1"/>
  <c r="D849" i="1"/>
  <c r="H849" i="1" s="1"/>
  <c r="C849" i="1"/>
  <c r="D848" i="1"/>
  <c r="C848" i="1"/>
  <c r="G847" i="1"/>
  <c r="D847" i="1"/>
  <c r="H847" i="1" s="1"/>
  <c r="C847" i="1"/>
  <c r="D846" i="1"/>
  <c r="C846" i="1"/>
  <c r="G845" i="1"/>
  <c r="D845" i="1"/>
  <c r="H845" i="1" s="1"/>
  <c r="C845" i="1"/>
  <c r="D844" i="1"/>
  <c r="C844" i="1"/>
  <c r="G843" i="1"/>
  <c r="D843" i="1"/>
  <c r="H843" i="1" s="1"/>
  <c r="C843" i="1"/>
  <c r="D842" i="1"/>
  <c r="C842" i="1"/>
  <c r="G841" i="1"/>
  <c r="D841" i="1"/>
  <c r="H841" i="1" s="1"/>
  <c r="C841" i="1"/>
  <c r="D840" i="1"/>
  <c r="C840" i="1"/>
  <c r="G839" i="1"/>
  <c r="D839" i="1"/>
  <c r="H839" i="1" s="1"/>
  <c r="C839" i="1"/>
  <c r="D838" i="1"/>
  <c r="C838" i="1"/>
  <c r="G837" i="1"/>
  <c r="D837" i="1"/>
  <c r="H837" i="1" s="1"/>
  <c r="C837" i="1"/>
  <c r="D836" i="1"/>
  <c r="C836" i="1"/>
  <c r="G835" i="1"/>
  <c r="D835" i="1"/>
  <c r="H835" i="1" s="1"/>
  <c r="C835" i="1"/>
  <c r="D834" i="1"/>
  <c r="C834" i="1"/>
  <c r="G833" i="1"/>
  <c r="D833" i="1"/>
  <c r="H833" i="1" s="1"/>
  <c r="C833" i="1"/>
  <c r="D832" i="1"/>
  <c r="C832" i="1"/>
  <c r="G831" i="1"/>
  <c r="D831" i="1"/>
  <c r="H831" i="1" s="1"/>
  <c r="C831" i="1"/>
  <c r="D830" i="1"/>
  <c r="C830" i="1"/>
  <c r="G829" i="1"/>
  <c r="D829" i="1"/>
  <c r="H829" i="1" s="1"/>
  <c r="C829" i="1"/>
  <c r="D828" i="1"/>
  <c r="C828" i="1"/>
  <c r="G827" i="1"/>
  <c r="D827" i="1"/>
  <c r="H827" i="1" s="1"/>
  <c r="C827" i="1"/>
  <c r="D826" i="1"/>
  <c r="C826" i="1"/>
  <c r="G825" i="1"/>
  <c r="D825" i="1"/>
  <c r="H825" i="1" s="1"/>
  <c r="C825" i="1"/>
  <c r="D824" i="1"/>
  <c r="C824" i="1"/>
  <c r="G823" i="1"/>
  <c r="D823" i="1"/>
  <c r="H823" i="1" s="1"/>
  <c r="C823" i="1"/>
  <c r="D822" i="1"/>
  <c r="C822" i="1"/>
  <c r="G821" i="1"/>
  <c r="D821" i="1"/>
  <c r="H821" i="1" s="1"/>
  <c r="C821" i="1"/>
  <c r="D820" i="1"/>
  <c r="C820" i="1"/>
  <c r="G819" i="1"/>
  <c r="D819" i="1"/>
  <c r="H819" i="1" s="1"/>
  <c r="C819" i="1"/>
  <c r="D818" i="1"/>
  <c r="C818" i="1"/>
  <c r="G817" i="1"/>
  <c r="D817" i="1"/>
  <c r="H817" i="1" s="1"/>
  <c r="C817" i="1"/>
  <c r="D816" i="1"/>
  <c r="C816" i="1"/>
  <c r="G815" i="1"/>
  <c r="D815" i="1"/>
  <c r="H815" i="1" s="1"/>
  <c r="C815" i="1"/>
  <c r="D814" i="1"/>
  <c r="C814" i="1"/>
  <c r="G813" i="1"/>
  <c r="D813" i="1"/>
  <c r="H813" i="1" s="1"/>
  <c r="C813" i="1"/>
  <c r="D812" i="1"/>
  <c r="C812" i="1"/>
  <c r="G811" i="1"/>
  <c r="D811" i="1"/>
  <c r="H811" i="1" s="1"/>
  <c r="C811" i="1"/>
  <c r="D810" i="1"/>
  <c r="C810" i="1"/>
  <c r="G809" i="1"/>
  <c r="D809" i="1"/>
  <c r="H809" i="1" s="1"/>
  <c r="C809" i="1"/>
  <c r="D808" i="1"/>
  <c r="C808" i="1"/>
  <c r="G807" i="1"/>
  <c r="D807" i="1"/>
  <c r="H807" i="1" s="1"/>
  <c r="C807" i="1"/>
  <c r="D806" i="1"/>
  <c r="C806" i="1"/>
  <c r="G805" i="1"/>
  <c r="D805" i="1"/>
  <c r="H805" i="1" s="1"/>
  <c r="C805" i="1"/>
  <c r="D804" i="1"/>
  <c r="C804" i="1"/>
  <c r="G803" i="1"/>
  <c r="D803" i="1"/>
  <c r="H803" i="1" s="1"/>
  <c r="C803" i="1"/>
  <c r="D802" i="1"/>
  <c r="C802" i="1"/>
  <c r="G801" i="1"/>
  <c r="D801" i="1"/>
  <c r="H801" i="1" s="1"/>
  <c r="C801" i="1"/>
  <c r="D800" i="1"/>
  <c r="C800" i="1"/>
  <c r="G799" i="1"/>
  <c r="D799" i="1"/>
  <c r="H799" i="1" s="1"/>
  <c r="C799" i="1"/>
  <c r="D798" i="1"/>
  <c r="C798" i="1"/>
  <c r="G797" i="1"/>
  <c r="D797" i="1"/>
  <c r="H797" i="1" s="1"/>
  <c r="C797" i="1"/>
  <c r="D796" i="1"/>
  <c r="C796" i="1"/>
  <c r="G795" i="1"/>
  <c r="D795" i="1"/>
  <c r="H795" i="1" s="1"/>
  <c r="C795" i="1"/>
  <c r="D794" i="1"/>
  <c r="C794" i="1"/>
  <c r="G793" i="1"/>
  <c r="D793" i="1"/>
  <c r="H793" i="1" s="1"/>
  <c r="C793" i="1"/>
  <c r="D792" i="1"/>
  <c r="C792" i="1"/>
  <c r="G791" i="1"/>
  <c r="D791" i="1"/>
  <c r="H791" i="1" s="1"/>
  <c r="C791" i="1"/>
  <c r="D790" i="1"/>
  <c r="C790" i="1"/>
  <c r="G789" i="1"/>
  <c r="D789" i="1"/>
  <c r="H789" i="1" s="1"/>
  <c r="C789" i="1"/>
  <c r="D788" i="1"/>
  <c r="C788" i="1"/>
  <c r="G787" i="1"/>
  <c r="D787" i="1"/>
  <c r="H787" i="1" s="1"/>
  <c r="C787" i="1"/>
  <c r="D786" i="1"/>
  <c r="C786" i="1"/>
  <c r="G785" i="1"/>
  <c r="D785" i="1"/>
  <c r="H785" i="1" s="1"/>
  <c r="C785" i="1"/>
  <c r="D784" i="1"/>
  <c r="C784" i="1"/>
  <c r="G783" i="1"/>
  <c r="D783" i="1"/>
  <c r="H783" i="1" s="1"/>
  <c r="C783" i="1"/>
  <c r="D782" i="1"/>
  <c r="C782" i="1"/>
  <c r="G781" i="1"/>
  <c r="D781" i="1"/>
  <c r="H781" i="1" s="1"/>
  <c r="C781" i="1"/>
  <c r="D780" i="1"/>
  <c r="C780" i="1"/>
  <c r="G779" i="1"/>
  <c r="D779" i="1"/>
  <c r="H779" i="1" s="1"/>
  <c r="C779" i="1"/>
  <c r="D778" i="1"/>
  <c r="C778" i="1"/>
  <c r="G777" i="1"/>
  <c r="D777" i="1"/>
  <c r="H777" i="1" s="1"/>
  <c r="C777" i="1"/>
  <c r="D776" i="1"/>
  <c r="C776" i="1"/>
  <c r="G775" i="1"/>
  <c r="D775" i="1"/>
  <c r="H775" i="1" s="1"/>
  <c r="C775" i="1"/>
  <c r="D774" i="1"/>
  <c r="C774" i="1"/>
  <c r="G773" i="1"/>
  <c r="D773" i="1"/>
  <c r="H773" i="1" s="1"/>
  <c r="C773" i="1"/>
  <c r="D772" i="1"/>
  <c r="C772" i="1"/>
  <c r="G771" i="1"/>
  <c r="D771" i="1"/>
  <c r="H771" i="1" s="1"/>
  <c r="C771" i="1"/>
  <c r="D770" i="1"/>
  <c r="C770" i="1"/>
  <c r="G769" i="1"/>
  <c r="D769" i="1"/>
  <c r="H769" i="1" s="1"/>
  <c r="C769" i="1"/>
  <c r="D768" i="1"/>
  <c r="C768" i="1"/>
  <c r="G767" i="1"/>
  <c r="D767" i="1"/>
  <c r="H767" i="1" s="1"/>
  <c r="C767" i="1"/>
  <c r="D766" i="1"/>
  <c r="C766" i="1"/>
  <c r="G765" i="1"/>
  <c r="D765" i="1"/>
  <c r="H765" i="1" s="1"/>
  <c r="C765" i="1"/>
  <c r="D764" i="1"/>
  <c r="C764" i="1"/>
  <c r="G763" i="1"/>
  <c r="D763" i="1"/>
  <c r="H763" i="1" s="1"/>
  <c r="C763" i="1"/>
  <c r="D762" i="1"/>
  <c r="C762" i="1"/>
  <c r="G761" i="1"/>
  <c r="D761" i="1"/>
  <c r="H761" i="1" s="1"/>
  <c r="C761" i="1"/>
  <c r="D760" i="1"/>
  <c r="C760" i="1"/>
  <c r="G759" i="1"/>
  <c r="D759" i="1"/>
  <c r="H759" i="1" s="1"/>
  <c r="C759" i="1"/>
  <c r="D758" i="1"/>
  <c r="C758" i="1"/>
  <c r="G757" i="1"/>
  <c r="D757" i="1"/>
  <c r="H757" i="1" s="1"/>
  <c r="C757" i="1"/>
  <c r="D756" i="1"/>
  <c r="C756" i="1"/>
  <c r="G755" i="1"/>
  <c r="D755" i="1"/>
  <c r="H755" i="1" s="1"/>
  <c r="C755" i="1"/>
  <c r="D754" i="1"/>
  <c r="C754" i="1"/>
  <c r="G753" i="1"/>
  <c r="D753" i="1"/>
  <c r="H753" i="1" s="1"/>
  <c r="C753" i="1"/>
  <c r="D752" i="1"/>
  <c r="C752" i="1"/>
  <c r="G751" i="1"/>
  <c r="D751" i="1"/>
  <c r="H751" i="1" s="1"/>
  <c r="C751" i="1"/>
  <c r="D750" i="1"/>
  <c r="C750" i="1"/>
  <c r="G749" i="1"/>
  <c r="D749" i="1"/>
  <c r="H749" i="1" s="1"/>
  <c r="C749" i="1"/>
  <c r="D748" i="1"/>
  <c r="C748" i="1"/>
  <c r="G747" i="1"/>
  <c r="D747" i="1"/>
  <c r="H747" i="1" s="1"/>
  <c r="C747" i="1"/>
  <c r="D746" i="1"/>
  <c r="C746" i="1"/>
  <c r="G745" i="1"/>
  <c r="D745" i="1"/>
  <c r="H745" i="1" s="1"/>
  <c r="C745" i="1"/>
  <c r="D744" i="1"/>
  <c r="C744" i="1"/>
  <c r="G743" i="1"/>
  <c r="D743" i="1"/>
  <c r="H743" i="1" s="1"/>
  <c r="C743" i="1"/>
  <c r="D742" i="1"/>
  <c r="C742" i="1"/>
  <c r="G741" i="1"/>
  <c r="D741" i="1"/>
  <c r="H741" i="1" s="1"/>
  <c r="C741" i="1"/>
  <c r="D740" i="1"/>
  <c r="C740" i="1"/>
  <c r="G739" i="1"/>
  <c r="D739" i="1"/>
  <c r="H739" i="1" s="1"/>
  <c r="C739" i="1"/>
  <c r="D738" i="1"/>
  <c r="C738" i="1"/>
  <c r="G737" i="1"/>
  <c r="D737" i="1"/>
  <c r="H737" i="1" s="1"/>
  <c r="C737" i="1"/>
  <c r="D736" i="1"/>
  <c r="C736" i="1"/>
  <c r="G735" i="1"/>
  <c r="D735" i="1"/>
  <c r="H735" i="1" s="1"/>
  <c r="C735" i="1"/>
  <c r="D734" i="1"/>
  <c r="C734" i="1"/>
  <c r="G733" i="1"/>
  <c r="D733" i="1"/>
  <c r="H733" i="1" s="1"/>
  <c r="C733" i="1"/>
  <c r="G732" i="1"/>
  <c r="D732" i="1"/>
  <c r="H732" i="1" s="1"/>
  <c r="C732" i="1"/>
  <c r="D731" i="1"/>
  <c r="C731" i="1"/>
  <c r="G730" i="1"/>
  <c r="D730" i="1"/>
  <c r="H730" i="1" s="1"/>
  <c r="C730" i="1"/>
  <c r="D729" i="1"/>
  <c r="C729" i="1"/>
  <c r="G728" i="1"/>
  <c r="D728" i="1"/>
  <c r="H728" i="1" s="1"/>
  <c r="C728" i="1"/>
  <c r="D727" i="1"/>
  <c r="C727" i="1"/>
  <c r="G726" i="1"/>
  <c r="D726" i="1"/>
  <c r="H726" i="1" s="1"/>
  <c r="C726" i="1"/>
  <c r="D725" i="1"/>
  <c r="C725" i="1"/>
  <c r="G724" i="1"/>
  <c r="D724" i="1"/>
  <c r="H724" i="1" s="1"/>
  <c r="C724" i="1"/>
  <c r="D723" i="1"/>
  <c r="C723" i="1"/>
  <c r="G722" i="1"/>
  <c r="D722" i="1"/>
  <c r="H722" i="1" s="1"/>
  <c r="C722" i="1"/>
  <c r="D721" i="1"/>
  <c r="C721" i="1"/>
  <c r="G720" i="1"/>
  <c r="D720" i="1"/>
  <c r="H720" i="1" s="1"/>
  <c r="C720" i="1"/>
  <c r="D719" i="1"/>
  <c r="C719" i="1"/>
  <c r="G718" i="1"/>
  <c r="D718" i="1"/>
  <c r="H718" i="1" s="1"/>
  <c r="C718" i="1"/>
  <c r="D717" i="1"/>
  <c r="C717" i="1"/>
  <c r="G716" i="1"/>
  <c r="D716" i="1"/>
  <c r="H716" i="1" s="1"/>
  <c r="C716" i="1"/>
  <c r="D715" i="1"/>
  <c r="C715" i="1"/>
  <c r="D714" i="1"/>
  <c r="H714" i="1" s="1"/>
  <c r="C714" i="1"/>
  <c r="D713" i="1"/>
  <c r="C713" i="1"/>
  <c r="G712" i="1"/>
  <c r="D712" i="1"/>
  <c r="H712" i="1" s="1"/>
  <c r="C712" i="1"/>
  <c r="D711" i="1"/>
  <c r="C711" i="1"/>
  <c r="G710" i="1"/>
  <c r="D710" i="1"/>
  <c r="H710" i="1" s="1"/>
  <c r="C710" i="1"/>
  <c r="D709" i="1"/>
  <c r="C709" i="1"/>
  <c r="G708" i="1"/>
  <c r="D708" i="1"/>
  <c r="H708" i="1" s="1"/>
  <c r="C708" i="1"/>
  <c r="D707" i="1"/>
  <c r="C707" i="1"/>
  <c r="G706" i="1"/>
  <c r="D706" i="1"/>
  <c r="H706" i="1" s="1"/>
  <c r="C706" i="1"/>
  <c r="D705" i="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G670" i="1"/>
  <c r="D670" i="1"/>
  <c r="H670" i="1" s="1"/>
  <c r="C670" i="1"/>
  <c r="D669" i="1"/>
  <c r="H669" i="1" s="1"/>
  <c r="C669" i="1"/>
  <c r="D668" i="1"/>
  <c r="H668" i="1" s="1"/>
  <c r="C668" i="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D649" i="1"/>
  <c r="H649" i="1" s="1"/>
  <c r="C649" i="1"/>
  <c r="G648" i="1"/>
  <c r="D648" i="1"/>
  <c r="H648" i="1" s="1"/>
  <c r="C648" i="1"/>
  <c r="G647" i="1"/>
  <c r="D647" i="1"/>
  <c r="H647" i="1" s="1"/>
  <c r="C647" i="1"/>
  <c r="G646" i="1"/>
  <c r="D646" i="1"/>
  <c r="H646" i="1" s="1"/>
  <c r="C646" i="1"/>
  <c r="D645" i="1"/>
  <c r="H645" i="1" s="1"/>
  <c r="C645" i="1"/>
  <c r="D644" i="1"/>
  <c r="H644" i="1" s="1"/>
  <c r="C644" i="1"/>
  <c r="D643" i="1"/>
  <c r="H643" i="1" s="1"/>
  <c r="C643" i="1"/>
  <c r="G642" i="1"/>
  <c r="D642" i="1"/>
  <c r="H642" i="1" s="1"/>
  <c r="C642" i="1"/>
  <c r="D641" i="1"/>
  <c r="H641" i="1" s="1"/>
  <c r="C641"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G573" i="1"/>
  <c r="D573" i="1"/>
  <c r="H573" i="1" s="1"/>
  <c r="C573" i="1"/>
  <c r="D572" i="1"/>
  <c r="H572" i="1" s="1"/>
  <c r="C572" i="1"/>
  <c r="G571" i="1"/>
  <c r="D571" i="1"/>
  <c r="H571" i="1" s="1"/>
  <c r="C571" i="1"/>
  <c r="D570" i="1"/>
  <c r="H570" i="1" s="1"/>
  <c r="C570" i="1"/>
  <c r="G569" i="1"/>
  <c r="D569" i="1"/>
  <c r="H569" i="1" s="1"/>
  <c r="C569" i="1"/>
  <c r="D568" i="1"/>
  <c r="H568" i="1" s="1"/>
  <c r="C568" i="1"/>
  <c r="G567" i="1"/>
  <c r="D567" i="1"/>
  <c r="H567" i="1" s="1"/>
  <c r="C567" i="1"/>
  <c r="D566" i="1"/>
  <c r="H566" i="1" s="1"/>
  <c r="C566" i="1"/>
  <c r="G565" i="1"/>
  <c r="D565" i="1"/>
  <c r="H565" i="1" s="1"/>
  <c r="C565" i="1"/>
  <c r="D564" i="1"/>
  <c r="H564" i="1" s="1"/>
  <c r="C564" i="1"/>
  <c r="G563" i="1"/>
  <c r="D563" i="1"/>
  <c r="H563" i="1" s="1"/>
  <c r="C563" i="1"/>
  <c r="D562" i="1"/>
  <c r="H562" i="1" s="1"/>
  <c r="C562" i="1"/>
  <c r="G561" i="1"/>
  <c r="D561" i="1"/>
  <c r="H561" i="1" s="1"/>
  <c r="C561" i="1"/>
  <c r="D560" i="1"/>
  <c r="H560" i="1" s="1"/>
  <c r="C560" i="1"/>
  <c r="G559" i="1"/>
  <c r="D559" i="1"/>
  <c r="H559" i="1" s="1"/>
  <c r="C559" i="1"/>
  <c r="D558" i="1"/>
  <c r="H558" i="1" s="1"/>
  <c r="C558" i="1"/>
  <c r="G557" i="1"/>
  <c r="D557" i="1"/>
  <c r="H557" i="1" s="1"/>
  <c r="C557" i="1"/>
  <c r="D556" i="1"/>
  <c r="H556" i="1" s="1"/>
  <c r="C556" i="1"/>
  <c r="G555" i="1"/>
  <c r="D555" i="1"/>
  <c r="H555" i="1" s="1"/>
  <c r="C555" i="1"/>
  <c r="D554" i="1"/>
  <c r="H554" i="1" s="1"/>
  <c r="C554" i="1"/>
  <c r="G553" i="1"/>
  <c r="D553" i="1"/>
  <c r="H553" i="1" s="1"/>
  <c r="C553" i="1"/>
  <c r="D552" i="1"/>
  <c r="H552" i="1" s="1"/>
  <c r="C552" i="1"/>
  <c r="G551" i="1"/>
  <c r="D551" i="1"/>
  <c r="H551" i="1" s="1"/>
  <c r="C551" i="1"/>
  <c r="D550" i="1"/>
  <c r="H550" i="1" s="1"/>
  <c r="C550" i="1"/>
  <c r="G549" i="1"/>
  <c r="D549" i="1"/>
  <c r="H549" i="1" s="1"/>
  <c r="C549" i="1"/>
  <c r="D548" i="1"/>
  <c r="H548" i="1" s="1"/>
  <c r="C548" i="1"/>
  <c r="G547" i="1"/>
  <c r="D547" i="1"/>
  <c r="H547" i="1" s="1"/>
  <c r="C547" i="1"/>
  <c r="D546" i="1"/>
  <c r="H546" i="1" s="1"/>
  <c r="C546" i="1"/>
  <c r="G545" i="1"/>
  <c r="D545" i="1"/>
  <c r="H545" i="1" s="1"/>
  <c r="C545" i="1"/>
  <c r="D544" i="1"/>
  <c r="H544" i="1" s="1"/>
  <c r="C544" i="1"/>
  <c r="G543" i="1"/>
  <c r="D543" i="1"/>
  <c r="H543" i="1" s="1"/>
  <c r="C543" i="1"/>
  <c r="D542" i="1"/>
  <c r="H542" i="1" s="1"/>
  <c r="C542" i="1"/>
  <c r="G541" i="1"/>
  <c r="D541" i="1"/>
  <c r="H541" i="1" s="1"/>
  <c r="C541" i="1"/>
  <c r="D540" i="1"/>
  <c r="H540" i="1" s="1"/>
  <c r="C540" i="1"/>
  <c r="G539" i="1"/>
  <c r="D539" i="1"/>
  <c r="H539" i="1" s="1"/>
  <c r="C539" i="1"/>
  <c r="D538" i="1"/>
  <c r="H538" i="1" s="1"/>
  <c r="C538" i="1"/>
  <c r="G537" i="1"/>
  <c r="D537" i="1"/>
  <c r="H537" i="1" s="1"/>
  <c r="C537" i="1"/>
  <c r="D536" i="1"/>
  <c r="H536" i="1" s="1"/>
  <c r="C536" i="1"/>
  <c r="G535" i="1"/>
  <c r="D535" i="1"/>
  <c r="H535" i="1" s="1"/>
  <c r="C535" i="1"/>
  <c r="D534" i="1"/>
  <c r="H534" i="1" s="1"/>
  <c r="C534" i="1"/>
  <c r="G533" i="1"/>
  <c r="D533" i="1"/>
  <c r="H533" i="1" s="1"/>
  <c r="C533" i="1"/>
  <c r="D532" i="1"/>
  <c r="H532" i="1" s="1"/>
  <c r="C532" i="1"/>
  <c r="G531" i="1"/>
  <c r="D531" i="1"/>
  <c r="H531" i="1" s="1"/>
  <c r="C531" i="1"/>
  <c r="D530" i="1"/>
  <c r="H530" i="1" s="1"/>
  <c r="C530" i="1"/>
  <c r="G529" i="1"/>
  <c r="D529" i="1"/>
  <c r="H529" i="1" s="1"/>
  <c r="C529" i="1"/>
  <c r="D528" i="1"/>
  <c r="H528" i="1" s="1"/>
  <c r="C528" i="1"/>
  <c r="G527" i="1"/>
  <c r="D527" i="1"/>
  <c r="H527" i="1" s="1"/>
  <c r="C527" i="1"/>
  <c r="D526" i="1"/>
  <c r="H526" i="1" s="1"/>
  <c r="C526" i="1"/>
  <c r="G525" i="1"/>
  <c r="D525" i="1"/>
  <c r="H525" i="1" s="1"/>
  <c r="C525" i="1"/>
  <c r="D524" i="1"/>
  <c r="H524" i="1" s="1"/>
  <c r="C524" i="1"/>
  <c r="G523" i="1"/>
  <c r="D523" i="1"/>
  <c r="H523" i="1" s="1"/>
  <c r="C523" i="1"/>
  <c r="D521" i="1"/>
  <c r="G521" i="1" s="1"/>
  <c r="C521" i="1"/>
  <c r="H520" i="1"/>
  <c r="D520" i="1"/>
  <c r="G520" i="1" s="1"/>
  <c r="C520" i="1"/>
  <c r="D519" i="1"/>
  <c r="G519" i="1" s="1"/>
  <c r="C519" i="1"/>
  <c r="H518" i="1"/>
  <c r="D518" i="1"/>
  <c r="G518" i="1" s="1"/>
  <c r="C518" i="1"/>
  <c r="D517" i="1"/>
  <c r="G517" i="1" s="1"/>
  <c r="C517" i="1"/>
  <c r="H516" i="1"/>
  <c r="D516" i="1"/>
  <c r="G516" i="1" s="1"/>
  <c r="C516" i="1"/>
  <c r="D515" i="1"/>
  <c r="G515" i="1" s="1"/>
  <c r="C515" i="1"/>
  <c r="H514" i="1"/>
  <c r="D514" i="1"/>
  <c r="G514" i="1" s="1"/>
  <c r="C514" i="1"/>
  <c r="D513" i="1"/>
  <c r="G513" i="1" s="1"/>
  <c r="C513" i="1"/>
  <c r="H512" i="1"/>
  <c r="D512" i="1"/>
  <c r="G512" i="1" s="1"/>
  <c r="C512" i="1"/>
  <c r="D511" i="1"/>
  <c r="G511" i="1" s="1"/>
  <c r="C511" i="1"/>
  <c r="H510" i="1"/>
  <c r="D510" i="1"/>
  <c r="G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5" i="1"/>
  <c r="D465" i="1"/>
  <c r="H465" i="1" s="1"/>
  <c r="C465" i="1"/>
  <c r="D464" i="1"/>
  <c r="H464" i="1" s="1"/>
  <c r="C464" i="1"/>
  <c r="G463" i="1"/>
  <c r="D463" i="1"/>
  <c r="H463" i="1" s="1"/>
  <c r="C463" i="1"/>
  <c r="D462" i="1"/>
  <c r="H462" i="1" s="1"/>
  <c r="C462" i="1"/>
  <c r="G461" i="1"/>
  <c r="D461" i="1"/>
  <c r="H461" i="1" s="1"/>
  <c r="C461" i="1"/>
  <c r="D460" i="1"/>
  <c r="H460" i="1" s="1"/>
  <c r="C460" i="1"/>
  <c r="G459" i="1"/>
  <c r="D459" i="1"/>
  <c r="H459" i="1" s="1"/>
  <c r="C459" i="1"/>
  <c r="D458" i="1"/>
  <c r="H458" i="1" s="1"/>
  <c r="C458" i="1"/>
  <c r="G457" i="1"/>
  <c r="D457" i="1"/>
  <c r="H457" i="1" s="1"/>
  <c r="C457" i="1"/>
  <c r="D456" i="1"/>
  <c r="H456" i="1" s="1"/>
  <c r="C456" i="1"/>
  <c r="G455" i="1"/>
  <c r="D455" i="1"/>
  <c r="H455" i="1" s="1"/>
  <c r="C455" i="1"/>
  <c r="D454" i="1"/>
  <c r="H454" i="1" s="1"/>
  <c r="C454" i="1"/>
  <c r="D453" i="1"/>
  <c r="H452" i="1"/>
  <c r="D452" i="1"/>
  <c r="G452" i="1" s="1"/>
  <c r="C452" i="1"/>
  <c r="D451" i="1"/>
  <c r="G451" i="1" s="1"/>
  <c r="C451" i="1"/>
  <c r="H450" i="1"/>
  <c r="D450" i="1"/>
  <c r="G450" i="1" s="1"/>
  <c r="C450" i="1"/>
  <c r="D449" i="1"/>
  <c r="G449" i="1" s="1"/>
  <c r="C449" i="1"/>
  <c r="H448" i="1"/>
  <c r="D448" i="1"/>
  <c r="G448" i="1" s="1"/>
  <c r="C448" i="1"/>
  <c r="D447" i="1"/>
  <c r="G447" i="1" s="1"/>
  <c r="C447" i="1"/>
  <c r="H446" i="1"/>
  <c r="D446" i="1"/>
  <c r="G446" i="1" s="1"/>
  <c r="C446" i="1"/>
  <c r="D445" i="1"/>
  <c r="G445" i="1" s="1"/>
  <c r="C445" i="1"/>
  <c r="H444" i="1"/>
  <c r="D444" i="1"/>
  <c r="G444" i="1" s="1"/>
  <c r="C444" i="1"/>
  <c r="D443" i="1"/>
  <c r="G443" i="1" s="1"/>
  <c r="C443" i="1"/>
  <c r="H442" i="1"/>
  <c r="D442" i="1"/>
  <c r="G442" i="1" s="1"/>
  <c r="C442" i="1"/>
  <c r="D441" i="1"/>
  <c r="G441" i="1" s="1"/>
  <c r="C441" i="1"/>
  <c r="H440" i="1"/>
  <c r="D440" i="1"/>
  <c r="G440" i="1" s="1"/>
  <c r="C440" i="1"/>
  <c r="D439" i="1"/>
  <c r="G439" i="1" s="1"/>
  <c r="C439" i="1"/>
  <c r="H438" i="1"/>
  <c r="D438" i="1"/>
  <c r="G438" i="1" s="1"/>
  <c r="C438" i="1"/>
  <c r="D437" i="1"/>
  <c r="G437" i="1" s="1"/>
  <c r="C437" i="1"/>
  <c r="H436" i="1"/>
  <c r="D436" i="1"/>
  <c r="G436" i="1" s="1"/>
  <c r="C436" i="1"/>
  <c r="D435" i="1"/>
  <c r="G435" i="1" s="1"/>
  <c r="C435" i="1"/>
  <c r="H434" i="1"/>
  <c r="D434" i="1"/>
  <c r="G434" i="1" s="1"/>
  <c r="C434" i="1"/>
  <c r="D433" i="1"/>
  <c r="G433" i="1" s="1"/>
  <c r="C433" i="1"/>
  <c r="H432" i="1"/>
  <c r="D432" i="1"/>
  <c r="G432" i="1" s="1"/>
  <c r="C432" i="1"/>
  <c r="D431" i="1"/>
  <c r="G431" i="1" s="1"/>
  <c r="C431" i="1"/>
  <c r="H430" i="1"/>
  <c r="D430" i="1"/>
  <c r="G430" i="1" s="1"/>
  <c r="C430" i="1"/>
  <c r="D429" i="1"/>
  <c r="G429" i="1" s="1"/>
  <c r="C429" i="1"/>
  <c r="H428" i="1"/>
  <c r="D428" i="1"/>
  <c r="G428" i="1" s="1"/>
  <c r="C428" i="1"/>
  <c r="D427" i="1"/>
  <c r="G427" i="1" s="1"/>
  <c r="C427" i="1"/>
  <c r="H426" i="1"/>
  <c r="D426" i="1"/>
  <c r="G426" i="1" s="1"/>
  <c r="C426" i="1"/>
  <c r="D425" i="1"/>
  <c r="G425" i="1" s="1"/>
  <c r="C425" i="1"/>
  <c r="H424" i="1"/>
  <c r="D424" i="1"/>
  <c r="G424" i="1" s="1"/>
  <c r="C424" i="1"/>
  <c r="D423" i="1"/>
  <c r="G423" i="1" s="1"/>
  <c r="C423" i="1"/>
  <c r="H422" i="1"/>
  <c r="D422" i="1"/>
  <c r="G422" i="1" s="1"/>
  <c r="C422" i="1"/>
  <c r="D421" i="1"/>
  <c r="G421" i="1" s="1"/>
  <c r="C421" i="1"/>
  <c r="H420" i="1"/>
  <c r="D420" i="1"/>
  <c r="G420" i="1" s="1"/>
  <c r="C420" i="1"/>
  <c r="D419" i="1"/>
  <c r="G419" i="1" s="1"/>
  <c r="C419" i="1"/>
  <c r="H418" i="1"/>
  <c r="D418" i="1"/>
  <c r="G418" i="1" s="1"/>
  <c r="C418" i="1"/>
  <c r="D417" i="1"/>
  <c r="G417" i="1" s="1"/>
  <c r="C417" i="1"/>
  <c r="H416" i="1"/>
  <c r="D416" i="1"/>
  <c r="G416" i="1" s="1"/>
  <c r="C416" i="1"/>
  <c r="C415" i="1"/>
  <c r="D413" i="1"/>
  <c r="G413" i="1" s="1"/>
  <c r="C413" i="1"/>
  <c r="C412" i="1"/>
  <c r="C411" i="1"/>
  <c r="G406" i="1"/>
  <c r="D406" i="1"/>
  <c r="H406" i="1" s="1"/>
  <c r="C406" i="1"/>
  <c r="H405" i="1"/>
  <c r="G405" i="1"/>
  <c r="D405" i="1"/>
  <c r="C405" i="1"/>
  <c r="G404" i="1"/>
  <c r="D404" i="1"/>
  <c r="H404" i="1" s="1"/>
  <c r="C404" i="1"/>
  <c r="G401" i="1"/>
  <c r="D401" i="1"/>
  <c r="H401" i="1" s="1"/>
  <c r="C401" i="1"/>
  <c r="D400" i="1"/>
  <c r="H400" i="1" s="1"/>
  <c r="C400" i="1"/>
  <c r="G399" i="1"/>
  <c r="D399" i="1"/>
  <c r="H399" i="1" s="1"/>
  <c r="C399" i="1"/>
  <c r="D398" i="1"/>
  <c r="H398" i="1" s="1"/>
  <c r="C398" i="1"/>
  <c r="G397" i="1"/>
  <c r="D397" i="1"/>
  <c r="H397" i="1" s="1"/>
  <c r="C397" i="1"/>
  <c r="D396" i="1"/>
  <c r="H396" i="1" s="1"/>
  <c r="C396" i="1"/>
  <c r="G395" i="1"/>
  <c r="D395" i="1"/>
  <c r="H395" i="1" s="1"/>
  <c r="C395" i="1"/>
  <c r="D394" i="1"/>
  <c r="H394" i="1" s="1"/>
  <c r="C394" i="1"/>
  <c r="G393" i="1"/>
  <c r="D393" i="1"/>
  <c r="H393" i="1" s="1"/>
  <c r="C393" i="1"/>
  <c r="D392" i="1"/>
  <c r="H392" i="1" s="1"/>
  <c r="C392" i="1"/>
  <c r="D391" i="1"/>
  <c r="H390" i="1"/>
  <c r="D390" i="1"/>
  <c r="G390" i="1" s="1"/>
  <c r="C390" i="1"/>
  <c r="D389" i="1"/>
  <c r="G389" i="1" s="1"/>
  <c r="C389" i="1"/>
  <c r="H388" i="1"/>
  <c r="D388" i="1"/>
  <c r="G388" i="1" s="1"/>
  <c r="C388" i="1"/>
  <c r="D387" i="1"/>
  <c r="G387" i="1" s="1"/>
  <c r="C387" i="1"/>
  <c r="H386" i="1"/>
  <c r="D386" i="1"/>
  <c r="G386" i="1" s="1"/>
  <c r="C386" i="1"/>
  <c r="D385" i="1"/>
  <c r="G385" i="1" s="1"/>
  <c r="C385" i="1"/>
  <c r="H384" i="1"/>
  <c r="D384" i="1"/>
  <c r="G384" i="1" s="1"/>
  <c r="C384" i="1"/>
  <c r="D383" i="1"/>
  <c r="G383" i="1" s="1"/>
  <c r="C383" i="1"/>
  <c r="H382" i="1"/>
  <c r="D382" i="1"/>
  <c r="G382" i="1" s="1"/>
  <c r="C382" i="1"/>
  <c r="D381" i="1"/>
  <c r="G381" i="1" s="1"/>
  <c r="C381" i="1"/>
  <c r="H380" i="1"/>
  <c r="D380" i="1"/>
  <c r="G380" i="1" s="1"/>
  <c r="C380" i="1"/>
  <c r="D379" i="1"/>
  <c r="G379" i="1" s="1"/>
  <c r="C379" i="1"/>
  <c r="H378" i="1"/>
  <c r="D378" i="1"/>
  <c r="G378" i="1" s="1"/>
  <c r="C378" i="1"/>
  <c r="D377" i="1"/>
  <c r="G377" i="1" s="1"/>
  <c r="C377" i="1"/>
  <c r="H376" i="1"/>
  <c r="D376" i="1"/>
  <c r="G376" i="1" s="1"/>
  <c r="C376" i="1"/>
  <c r="D375" i="1"/>
  <c r="G375" i="1" s="1"/>
  <c r="C375" i="1"/>
  <c r="H374" i="1"/>
  <c r="D374" i="1"/>
  <c r="G374" i="1" s="1"/>
  <c r="C374" i="1"/>
  <c r="D373" i="1"/>
  <c r="G373" i="1" s="1"/>
  <c r="C373" i="1"/>
  <c r="H372" i="1"/>
  <c r="D372" i="1"/>
  <c r="G372" i="1" s="1"/>
  <c r="C372" i="1"/>
  <c r="D371" i="1"/>
  <c r="G371" i="1" s="1"/>
  <c r="C371" i="1"/>
  <c r="H370" i="1"/>
  <c r="D370" i="1"/>
  <c r="G370" i="1" s="1"/>
  <c r="C370" i="1"/>
  <c r="D369" i="1"/>
  <c r="G369" i="1" s="1"/>
  <c r="C369" i="1"/>
  <c r="H368" i="1"/>
  <c r="D368" i="1"/>
  <c r="G368" i="1" s="1"/>
  <c r="C368" i="1"/>
  <c r="D367" i="1"/>
  <c r="G367" i="1" s="1"/>
  <c r="C367" i="1"/>
  <c r="H366" i="1"/>
  <c r="D366" i="1"/>
  <c r="G366" i="1" s="1"/>
  <c r="C366" i="1"/>
  <c r="D365" i="1"/>
  <c r="G365" i="1" s="1"/>
  <c r="C365" i="1"/>
  <c r="H364" i="1"/>
  <c r="D364" i="1"/>
  <c r="G364" i="1" s="1"/>
  <c r="C364" i="1"/>
  <c r="D363" i="1"/>
  <c r="G363" i="1" s="1"/>
  <c r="C363" i="1"/>
  <c r="H362" i="1"/>
  <c r="D362" i="1"/>
  <c r="G362" i="1" s="1"/>
  <c r="C362" i="1"/>
  <c r="D361" i="1"/>
  <c r="G361" i="1" s="1"/>
  <c r="C361" i="1"/>
  <c r="H360" i="1"/>
  <c r="D360" i="1"/>
  <c r="G360" i="1" s="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G304" i="1"/>
  <c r="D304" i="1"/>
  <c r="H304" i="1" s="1"/>
  <c r="C304" i="1"/>
  <c r="D303" i="1"/>
  <c r="H303" i="1" s="1"/>
  <c r="C303" i="1"/>
  <c r="G302" i="1"/>
  <c r="D302" i="1"/>
  <c r="H302" i="1" s="1"/>
  <c r="C302" i="1"/>
  <c r="D301" i="1"/>
  <c r="H301" i="1" s="1"/>
  <c r="C301" i="1"/>
  <c r="G300" i="1"/>
  <c r="D300" i="1"/>
  <c r="H300" i="1" s="1"/>
  <c r="C300" i="1"/>
  <c r="D299" i="1"/>
  <c r="H299" i="1" s="1"/>
  <c r="C299" i="1"/>
  <c r="G298" i="1"/>
  <c r="D298" i="1"/>
  <c r="H298" i="1" s="1"/>
  <c r="C298" i="1"/>
  <c r="D297" i="1"/>
  <c r="H297" i="1" s="1"/>
  <c r="C297" i="1"/>
  <c r="G296" i="1"/>
  <c r="D296" i="1"/>
  <c r="H296" i="1" s="1"/>
  <c r="C296" i="1"/>
  <c r="D295" i="1"/>
  <c r="H295" i="1" s="1"/>
  <c r="C295" i="1"/>
  <c r="D294" i="1"/>
  <c r="D292" i="1"/>
  <c r="H292" i="1" s="1"/>
  <c r="C292" i="1"/>
  <c r="H291" i="1"/>
  <c r="D291" i="1"/>
  <c r="G291" i="1" s="1"/>
  <c r="C291" i="1"/>
  <c r="H290" i="1"/>
  <c r="G290" i="1"/>
  <c r="D290" i="1"/>
  <c r="C290" i="1"/>
  <c r="D289" i="1"/>
  <c r="G289" i="1" s="1"/>
  <c r="C289" i="1"/>
  <c r="D288" i="1"/>
  <c r="H288" i="1" s="1"/>
  <c r="C288" i="1"/>
  <c r="D284" i="1"/>
  <c r="G284" i="1" s="1"/>
  <c r="C284" i="1"/>
  <c r="H283" i="1"/>
  <c r="D283" i="1"/>
  <c r="G283" i="1" s="1"/>
  <c r="C283" i="1"/>
  <c r="D282" i="1"/>
  <c r="G282" i="1" s="1"/>
  <c r="C282" i="1"/>
  <c r="H281" i="1"/>
  <c r="D281" i="1"/>
  <c r="G281" i="1" s="1"/>
  <c r="C281" i="1"/>
  <c r="D280" i="1"/>
  <c r="G280" i="1" s="1"/>
  <c r="C280" i="1"/>
  <c r="H279" i="1"/>
  <c r="D279" i="1"/>
  <c r="G279" i="1" s="1"/>
  <c r="C279" i="1"/>
  <c r="D278" i="1"/>
  <c r="G278" i="1" s="1"/>
  <c r="C278" i="1"/>
  <c r="H277"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D270" i="1"/>
  <c r="G270" i="1" s="1"/>
  <c r="C270" i="1"/>
  <c r="H269" i="1"/>
  <c r="D269" i="1"/>
  <c r="G269" i="1" s="1"/>
  <c r="C269" i="1"/>
  <c r="D268" i="1"/>
  <c r="G268" i="1" s="1"/>
  <c r="C268" i="1"/>
  <c r="H267" i="1"/>
  <c r="D267" i="1"/>
  <c r="G267" i="1" s="1"/>
  <c r="C267" i="1"/>
  <c r="D266" i="1"/>
  <c r="G266" i="1" s="1"/>
  <c r="C266" i="1"/>
  <c r="H265" i="1"/>
  <c r="D265" i="1"/>
  <c r="G265" i="1" s="1"/>
  <c r="C265" i="1"/>
  <c r="D264" i="1"/>
  <c r="G264" i="1" s="1"/>
  <c r="C264" i="1"/>
  <c r="H263" i="1"/>
  <c r="D263" i="1"/>
  <c r="G263" i="1" s="1"/>
  <c r="C263" i="1"/>
  <c r="D262" i="1"/>
  <c r="G262" i="1" s="1"/>
  <c r="C262" i="1"/>
  <c r="H261" i="1"/>
  <c r="D261" i="1"/>
  <c r="G261" i="1" s="1"/>
  <c r="C261" i="1"/>
  <c r="D260" i="1"/>
  <c r="G260" i="1" s="1"/>
  <c r="C260"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D219" i="1"/>
  <c r="H219" i="1" s="1"/>
  <c r="C219" i="1"/>
  <c r="G218" i="1"/>
  <c r="D218" i="1"/>
  <c r="H218" i="1" s="1"/>
  <c r="C218" i="1"/>
  <c r="D217" i="1"/>
  <c r="H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D191" i="1"/>
  <c r="H191" i="1" s="1"/>
  <c r="C191" i="1"/>
  <c r="G190" i="1"/>
  <c r="D190" i="1"/>
  <c r="H190" i="1" s="1"/>
  <c r="C190" i="1"/>
  <c r="G189" i="1"/>
  <c r="D189" i="1"/>
  <c r="H189" i="1" s="1"/>
  <c r="C189" i="1"/>
  <c r="D188" i="1"/>
  <c r="H188" i="1" s="1"/>
  <c r="C188" i="1"/>
  <c r="G187" i="1"/>
  <c r="D187" i="1"/>
  <c r="H187" i="1" s="1"/>
  <c r="C187" i="1"/>
  <c r="G186" i="1"/>
  <c r="D186" i="1"/>
  <c r="H186" i="1" s="1"/>
  <c r="C186" i="1"/>
  <c r="G185" i="1"/>
  <c r="D185" i="1"/>
  <c r="H185" i="1" s="1"/>
  <c r="C185" i="1"/>
  <c r="D184" i="1"/>
  <c r="H184" i="1" s="1"/>
  <c r="C184" i="1"/>
  <c r="G183" i="1"/>
  <c r="D183" i="1"/>
  <c r="H183" i="1" s="1"/>
  <c r="C183" i="1"/>
  <c r="G182" i="1"/>
  <c r="D182" i="1"/>
  <c r="H182" i="1" s="1"/>
  <c r="C182" i="1"/>
  <c r="D181" i="1"/>
  <c r="H181" i="1" s="1"/>
  <c r="C181" i="1"/>
  <c r="G180" i="1"/>
  <c r="D180" i="1"/>
  <c r="H180" i="1" s="1"/>
  <c r="C180" i="1"/>
  <c r="G179" i="1"/>
  <c r="D179" i="1"/>
  <c r="H179" i="1" s="1"/>
  <c r="C179" i="1"/>
  <c r="G178" i="1"/>
  <c r="D178" i="1"/>
  <c r="H178" i="1" s="1"/>
  <c r="C178" i="1"/>
  <c r="G177" i="1"/>
  <c r="D177" i="1"/>
  <c r="H177" i="1" s="1"/>
  <c r="C177" i="1"/>
  <c r="G176" i="1"/>
  <c r="D176" i="1"/>
  <c r="H176" i="1" s="1"/>
  <c r="C176" i="1"/>
  <c r="D175" i="1"/>
  <c r="H175" i="1" s="1"/>
  <c r="C175" i="1"/>
  <c r="D174" i="1"/>
  <c r="H174" i="1" s="1"/>
  <c r="C174" i="1"/>
  <c r="D173" i="1"/>
  <c r="H173" i="1" s="1"/>
  <c r="C173" i="1"/>
  <c r="G172" i="1"/>
  <c r="D172" i="1"/>
  <c r="H172" i="1" s="1"/>
  <c r="C172" i="1"/>
  <c r="G171" i="1"/>
  <c r="D171" i="1"/>
  <c r="H171" i="1" s="1"/>
  <c r="C171" i="1"/>
  <c r="D170" i="1"/>
  <c r="H170" i="1" s="1"/>
  <c r="C170" i="1"/>
  <c r="D169" i="1"/>
  <c r="H169" i="1" s="1"/>
  <c r="C169" i="1"/>
  <c r="G168" i="1"/>
  <c r="D168" i="1"/>
  <c r="H168" i="1" s="1"/>
  <c r="C168" i="1"/>
  <c r="D167" i="1"/>
  <c r="H167" i="1" s="1"/>
  <c r="C167" i="1"/>
  <c r="D166" i="1"/>
  <c r="H166" i="1" s="1"/>
  <c r="C166" i="1"/>
  <c r="D165" i="1"/>
  <c r="H165" i="1" s="1"/>
  <c r="C165" i="1"/>
  <c r="G164" i="1"/>
  <c r="D164" i="1"/>
  <c r="H164" i="1" s="1"/>
  <c r="C164" i="1"/>
  <c r="G163" i="1"/>
  <c r="D163" i="1"/>
  <c r="H163" i="1" s="1"/>
  <c r="C163" i="1"/>
  <c r="G162" i="1"/>
  <c r="D162" i="1"/>
  <c r="H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G134" i="1" s="1"/>
  <c r="C134" i="1"/>
  <c r="H133" i="1"/>
  <c r="D133" i="1"/>
  <c r="G133" i="1" s="1"/>
  <c r="C133" i="1"/>
  <c r="D132" i="1"/>
  <c r="G132" i="1" s="1"/>
  <c r="C132" i="1"/>
  <c r="D131" i="1"/>
  <c r="G131" i="1" s="1"/>
  <c r="C131" i="1"/>
  <c r="D130" i="1"/>
  <c r="G130" i="1" s="1"/>
  <c r="C130" i="1"/>
  <c r="D129" i="1"/>
  <c r="G129" i="1" s="1"/>
  <c r="C129" i="1"/>
  <c r="H128" i="1"/>
  <c r="D128" i="1"/>
  <c r="G128" i="1" s="1"/>
  <c r="C128" i="1"/>
  <c r="H127" i="1"/>
  <c r="D127" i="1"/>
  <c r="G127" i="1" s="1"/>
  <c r="C127" i="1"/>
  <c r="H126" i="1"/>
  <c r="D126" i="1"/>
  <c r="G126" i="1" s="1"/>
  <c r="C126" i="1"/>
  <c r="H125" i="1"/>
  <c r="D125" i="1"/>
  <c r="G125" i="1" s="1"/>
  <c r="C125" i="1"/>
  <c r="H124" i="1"/>
  <c r="D124" i="1"/>
  <c r="G124" i="1" s="1"/>
  <c r="C124" i="1"/>
  <c r="D123" i="1"/>
  <c r="G123" i="1" s="1"/>
  <c r="C123" i="1"/>
  <c r="H122" i="1"/>
  <c r="D122" i="1"/>
  <c r="G122" i="1" s="1"/>
  <c r="C122" i="1"/>
  <c r="D121" i="1"/>
  <c r="G121" i="1" s="1"/>
  <c r="C121" i="1"/>
  <c r="D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D113" i="1"/>
  <c r="H113" i="1" s="1"/>
  <c r="C113" i="1"/>
  <c r="G112" i="1"/>
  <c r="D112" i="1"/>
  <c r="H112" i="1" s="1"/>
  <c r="C112" i="1"/>
  <c r="G111" i="1"/>
  <c r="D111" i="1"/>
  <c r="H111" i="1" s="1"/>
  <c r="C111" i="1"/>
  <c r="G110" i="1"/>
  <c r="D110" i="1"/>
  <c r="H110" i="1" s="1"/>
  <c r="C110" i="1"/>
  <c r="G109" i="1"/>
  <c r="D109" i="1"/>
  <c r="H109" i="1" s="1"/>
  <c r="C109" i="1"/>
  <c r="C108" i="1"/>
  <c r="G107" i="1"/>
  <c r="D107" i="1"/>
  <c r="H107" i="1" s="1"/>
  <c r="C107" i="1"/>
  <c r="G106" i="1"/>
  <c r="D106" i="1"/>
  <c r="H106" i="1" s="1"/>
  <c r="C106" i="1"/>
  <c r="G105" i="1"/>
  <c r="D105" i="1"/>
  <c r="H105" i="1" s="1"/>
  <c r="C105" i="1"/>
  <c r="G104" i="1"/>
  <c r="D104" i="1"/>
  <c r="H104" i="1" s="1"/>
  <c r="C104" i="1"/>
  <c r="G103"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D65" i="1"/>
  <c r="G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G632" i="1" l="1"/>
  <c r="H289" i="1"/>
  <c r="H411" i="1"/>
  <c r="G411" i="1"/>
  <c r="G288" i="1"/>
  <c r="G292" i="1"/>
  <c r="H413" i="1"/>
  <c r="H1266" i="1"/>
  <c r="H1240" i="1"/>
  <c r="H1237" i="1"/>
  <c r="E245" i="5"/>
  <c r="D1222" i="1" s="1"/>
  <c r="D1223" i="1"/>
  <c r="G1278" i="1"/>
  <c r="G1274" i="1"/>
  <c r="E309" i="9"/>
  <c r="B309" i="9" s="1"/>
  <c r="H1265" i="1"/>
  <c r="G1263" i="1"/>
  <c r="G1244" i="1"/>
  <c r="H1241" i="1"/>
  <c r="G1240" i="1"/>
  <c r="F258" i="5"/>
  <c r="C1235" i="1"/>
  <c r="G1237" i="1"/>
  <c r="G1236" i="1"/>
  <c r="F250" i="5"/>
  <c r="E283" i="9"/>
  <c r="B283" i="9" s="1"/>
  <c r="G1148" i="1"/>
  <c r="G1151" i="1"/>
  <c r="F170" i="5"/>
  <c r="G1141" i="1"/>
  <c r="G1138" i="1"/>
  <c r="G1137" i="1"/>
  <c r="D146" i="5"/>
  <c r="C1124" i="1" s="1"/>
  <c r="F149" i="5"/>
  <c r="E286" i="9"/>
  <c r="B286" i="9" s="1"/>
  <c r="F78" i="5"/>
  <c r="F70" i="5"/>
  <c r="G1033" i="1"/>
  <c r="H1033" i="1"/>
  <c r="G1030" i="1"/>
  <c r="G1032" i="1"/>
  <c r="H1032" i="1"/>
  <c r="H1030" i="1"/>
  <c r="G1028" i="1"/>
  <c r="H1028" i="1"/>
  <c r="G1023" i="1"/>
  <c r="G1025" i="1"/>
  <c r="F45" i="5"/>
  <c r="H1023" i="1"/>
  <c r="H1025" i="1"/>
  <c r="H1018" i="1"/>
  <c r="G1014" i="1"/>
  <c r="F35" i="5"/>
  <c r="G1013" i="1"/>
  <c r="H1014" i="1"/>
  <c r="H1013" i="1"/>
  <c r="H1006" i="1"/>
  <c r="G1004" i="1"/>
  <c r="H1004" i="1"/>
  <c r="G1003" i="1"/>
  <c r="H1003" i="1"/>
  <c r="G1000" i="1"/>
  <c r="H1000" i="1"/>
  <c r="G999" i="1"/>
  <c r="E12" i="5"/>
  <c r="E7" i="5" s="1"/>
  <c r="I20" i="3" s="1"/>
  <c r="G998" i="1"/>
  <c r="F19" i="5"/>
  <c r="G997" i="1"/>
  <c r="H998" i="1"/>
  <c r="H997" i="1"/>
  <c r="G996" i="1"/>
  <c r="H996" i="1"/>
  <c r="D990" i="1"/>
  <c r="G993" i="1"/>
  <c r="G991" i="1"/>
  <c r="F13" i="5"/>
  <c r="G992" i="1"/>
  <c r="H992" i="1"/>
  <c r="D12" i="5"/>
  <c r="D7" i="5" s="1"/>
  <c r="H991" i="1"/>
  <c r="G987" i="1"/>
  <c r="G986" i="1"/>
  <c r="H987" i="1"/>
  <c r="H986" i="1"/>
  <c r="E27" i="9"/>
  <c r="B27" i="9" s="1"/>
  <c r="E32" i="9"/>
  <c r="B32" i="9" s="1"/>
  <c r="E288" i="9"/>
  <c r="E293" i="9"/>
  <c r="E303" i="9"/>
  <c r="B303" i="9" s="1"/>
  <c r="H30" i="3"/>
  <c r="C1453" i="1"/>
  <c r="G1453" i="1" s="1"/>
  <c r="D5" i="7"/>
  <c r="C1437" i="1"/>
  <c r="G1437" i="1" s="1"/>
  <c r="C1438" i="1"/>
  <c r="H1438" i="1" s="1"/>
  <c r="G1577" i="1"/>
  <c r="G1482" i="1"/>
  <c r="G649" i="1"/>
  <c r="E23" i="9"/>
  <c r="B23" i="9" s="1"/>
  <c r="E275" i="9"/>
  <c r="B275" i="9" s="1"/>
  <c r="G644" i="1"/>
  <c r="G412" i="1"/>
  <c r="H412" i="1"/>
  <c r="E298" i="9"/>
  <c r="B298" i="9" s="1"/>
  <c r="E33" i="9"/>
  <c r="B33" i="9" s="1"/>
  <c r="E300" i="9"/>
  <c r="B300" i="9" s="1"/>
  <c r="H1576" i="1"/>
  <c r="H1578" i="1"/>
  <c r="H1564" i="1"/>
  <c r="H1560" i="1"/>
  <c r="G1563" i="1"/>
  <c r="D49" i="8"/>
  <c r="G1531" i="1"/>
  <c r="G1525" i="1"/>
  <c r="H1526" i="1"/>
  <c r="H1509" i="1"/>
  <c r="H1504" i="1"/>
  <c r="H1503" i="1"/>
  <c r="G1501" i="1"/>
  <c r="H1499" i="1"/>
  <c r="G1499" i="1"/>
  <c r="H1500" i="1"/>
  <c r="H1492" i="1"/>
  <c r="H1491" i="1"/>
  <c r="G1489" i="1"/>
  <c r="G1486" i="1"/>
  <c r="G1485" i="1"/>
  <c r="H1481" i="1"/>
  <c r="G1481" i="1"/>
  <c r="H1483" i="1"/>
  <c r="H1484" i="1"/>
  <c r="H1480" i="1"/>
  <c r="F215" i="9"/>
  <c r="B215" i="9" s="1"/>
  <c r="E296" i="9"/>
  <c r="B296" i="9" s="1"/>
  <c r="G714" i="1"/>
  <c r="E38" i="9"/>
  <c r="B38" i="9" s="1"/>
  <c r="F217" i="9"/>
  <c r="B217" i="9" s="1"/>
  <c r="G669" i="1"/>
  <c r="G668" i="1"/>
  <c r="G643" i="1"/>
  <c r="G645" i="1"/>
  <c r="G641" i="1"/>
  <c r="E644" i="4"/>
  <c r="D638" i="1" s="1"/>
  <c r="E363" i="4"/>
  <c r="D358" i="1" s="1"/>
  <c r="E273" i="9"/>
  <c r="B273" i="9" s="1"/>
  <c r="E263" i="4"/>
  <c r="D259" i="1" s="1"/>
  <c r="E69" i="9"/>
  <c r="B69" i="9" s="1"/>
  <c r="H206" i="1"/>
  <c r="G191" i="1"/>
  <c r="G184" i="1"/>
  <c r="G188" i="1"/>
  <c r="E45" i="9"/>
  <c r="B45" i="9" s="1"/>
  <c r="G181" i="1"/>
  <c r="F220" i="9"/>
  <c r="G173" i="1"/>
  <c r="G175" i="1"/>
  <c r="G174" i="1"/>
  <c r="G170" i="1"/>
  <c r="G169" i="1"/>
  <c r="G167" i="1"/>
  <c r="G166" i="1"/>
  <c r="F169" i="4"/>
  <c r="G165" i="1"/>
  <c r="H160" i="1"/>
  <c r="G160" i="1"/>
  <c r="G161" i="1"/>
  <c r="E163" i="4"/>
  <c r="D159" i="1" s="1"/>
  <c r="F218" i="9"/>
  <c r="B218" i="9" s="1"/>
  <c r="H132" i="1"/>
  <c r="H131" i="1"/>
  <c r="H130" i="1"/>
  <c r="H129" i="1"/>
  <c r="F128" i="4"/>
  <c r="H123" i="1"/>
  <c r="H121" i="1"/>
  <c r="H108" i="1"/>
  <c r="G108" i="1"/>
  <c r="G113" i="1"/>
  <c r="E106" i="4"/>
  <c r="D102" i="1" s="1"/>
  <c r="E31" i="9"/>
  <c r="B31" i="9" s="1"/>
  <c r="H711" i="1"/>
  <c r="G711" i="1"/>
  <c r="H719" i="1"/>
  <c r="G719" i="1"/>
  <c r="H727" i="1"/>
  <c r="G727"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1156" i="1"/>
  <c r="G1156" i="1"/>
  <c r="H1158" i="1"/>
  <c r="G1158" i="1"/>
  <c r="H1160" i="1"/>
  <c r="G1160" i="1"/>
  <c r="H1162" i="1"/>
  <c r="G1162" i="1"/>
  <c r="H1164" i="1"/>
  <c r="G1164" i="1"/>
  <c r="H1166" i="1"/>
  <c r="G1166" i="1"/>
  <c r="H1223" i="1"/>
  <c r="G1223" i="1"/>
  <c r="H1225" i="1"/>
  <c r="G1225" i="1"/>
  <c r="H1227" i="1"/>
  <c r="G1227" i="1"/>
  <c r="H1229" i="1"/>
  <c r="G1229" i="1"/>
  <c r="H1231" i="1"/>
  <c r="G1231" i="1"/>
  <c r="H1233" i="1"/>
  <c r="G1233" i="1"/>
  <c r="H1306" i="1"/>
  <c r="G1306" i="1"/>
  <c r="H1314" i="1"/>
  <c r="G1314" i="1"/>
  <c r="H1322" i="1"/>
  <c r="G1322" i="1"/>
  <c r="J1448" i="1"/>
  <c r="H1448" i="1"/>
  <c r="G1448" i="1"/>
  <c r="I1451" i="1"/>
  <c r="G79" i="1"/>
  <c r="G80" i="1"/>
  <c r="G81" i="1"/>
  <c r="G82" i="1"/>
  <c r="G83" i="1"/>
  <c r="G84" i="1"/>
  <c r="G85" i="1"/>
  <c r="G86" i="1"/>
  <c r="G87" i="1"/>
  <c r="G88" i="1"/>
  <c r="G89" i="1"/>
  <c r="G90" i="1"/>
  <c r="G91" i="1"/>
  <c r="G92" i="1"/>
  <c r="G93" i="1"/>
  <c r="G94" i="1"/>
  <c r="G95" i="1"/>
  <c r="G96" i="1"/>
  <c r="G97" i="1"/>
  <c r="G98" i="1"/>
  <c r="G99" i="1"/>
  <c r="G100" i="1"/>
  <c r="G101" i="1"/>
  <c r="G148" i="1"/>
  <c r="G149" i="1"/>
  <c r="G150" i="1"/>
  <c r="G151" i="1"/>
  <c r="G152" i="1"/>
  <c r="G153" i="1"/>
  <c r="G154" i="1"/>
  <c r="G155" i="1"/>
  <c r="G156" i="1"/>
  <c r="G157" i="1"/>
  <c r="G158" i="1"/>
  <c r="G219" i="1"/>
  <c r="H262" i="1"/>
  <c r="H266" i="1"/>
  <c r="H270" i="1"/>
  <c r="H274" i="1"/>
  <c r="H278" i="1"/>
  <c r="H282" i="1"/>
  <c r="G295" i="1"/>
  <c r="G299" i="1"/>
  <c r="G303"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59" i="1"/>
  <c r="H363" i="1"/>
  <c r="H367" i="1"/>
  <c r="H371" i="1"/>
  <c r="H375" i="1"/>
  <c r="H379" i="1"/>
  <c r="H383" i="1"/>
  <c r="H387" i="1"/>
  <c r="G394" i="1"/>
  <c r="G398" i="1"/>
  <c r="H419" i="1"/>
  <c r="H423" i="1"/>
  <c r="H427" i="1"/>
  <c r="H431" i="1"/>
  <c r="H435" i="1"/>
  <c r="H439" i="1"/>
  <c r="H443" i="1"/>
  <c r="H447" i="1"/>
  <c r="H451" i="1"/>
  <c r="G454" i="1"/>
  <c r="G458" i="1"/>
  <c r="G462" i="1"/>
  <c r="H513" i="1"/>
  <c r="H517" i="1"/>
  <c r="H521" i="1"/>
  <c r="G524" i="1"/>
  <c r="G528" i="1"/>
  <c r="G532" i="1"/>
  <c r="G536" i="1"/>
  <c r="G540" i="1"/>
  <c r="G544" i="1"/>
  <c r="G548" i="1"/>
  <c r="G552" i="1"/>
  <c r="G556" i="1"/>
  <c r="G560" i="1"/>
  <c r="G564" i="1"/>
  <c r="G568" i="1"/>
  <c r="G572" i="1"/>
  <c r="H705" i="1"/>
  <c r="G705" i="1"/>
  <c r="H713" i="1"/>
  <c r="G713" i="1"/>
  <c r="H721" i="1"/>
  <c r="G721" i="1"/>
  <c r="H729" i="1"/>
  <c r="G729"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1217" i="1"/>
  <c r="G1217" i="1"/>
  <c r="H1219" i="1"/>
  <c r="G1219" i="1"/>
  <c r="H1221" i="1"/>
  <c r="G1221" i="1"/>
  <c r="H707" i="1"/>
  <c r="G707" i="1"/>
  <c r="H715" i="1"/>
  <c r="G715" i="1"/>
  <c r="H723" i="1"/>
  <c r="G723" i="1"/>
  <c r="H731" i="1"/>
  <c r="G731"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G217" i="1"/>
  <c r="H260" i="1"/>
  <c r="H264" i="1"/>
  <c r="H268" i="1"/>
  <c r="H272" i="1"/>
  <c r="H276" i="1"/>
  <c r="H280" i="1"/>
  <c r="H284" i="1"/>
  <c r="G297" i="1"/>
  <c r="G301" i="1"/>
  <c r="G305" i="1"/>
  <c r="H361" i="1"/>
  <c r="H365" i="1"/>
  <c r="H369" i="1"/>
  <c r="H373" i="1"/>
  <c r="H377" i="1"/>
  <c r="H381" i="1"/>
  <c r="H385" i="1"/>
  <c r="H389" i="1"/>
  <c r="G392" i="1"/>
  <c r="G396" i="1"/>
  <c r="G400" i="1"/>
  <c r="H417" i="1"/>
  <c r="H421" i="1"/>
  <c r="H425" i="1"/>
  <c r="H429" i="1"/>
  <c r="H433" i="1"/>
  <c r="H437" i="1"/>
  <c r="H441" i="1"/>
  <c r="H445" i="1"/>
  <c r="H449" i="1"/>
  <c r="G456" i="1"/>
  <c r="G460" i="1"/>
  <c r="G464" i="1"/>
  <c r="H511" i="1"/>
  <c r="H515" i="1"/>
  <c r="H519" i="1"/>
  <c r="G526" i="1"/>
  <c r="G530" i="1"/>
  <c r="G534" i="1"/>
  <c r="G538" i="1"/>
  <c r="G542" i="1"/>
  <c r="G546" i="1"/>
  <c r="G550" i="1"/>
  <c r="G554" i="1"/>
  <c r="G558" i="1"/>
  <c r="G562" i="1"/>
  <c r="G566" i="1"/>
  <c r="G570" i="1"/>
  <c r="H709" i="1"/>
  <c r="G709" i="1"/>
  <c r="H717" i="1"/>
  <c r="G717" i="1"/>
  <c r="H725" i="1"/>
  <c r="G725"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G1419" i="1"/>
  <c r="H1419" i="1"/>
  <c r="H1048" i="1"/>
  <c r="G1048" i="1"/>
  <c r="H1050" i="1"/>
  <c r="G1050" i="1"/>
  <c r="H1052" i="1"/>
  <c r="G1052" i="1"/>
  <c r="H1054" i="1"/>
  <c r="G1054" i="1"/>
  <c r="H1056" i="1"/>
  <c r="G1056" i="1"/>
  <c r="H1058" i="1"/>
  <c r="G1058" i="1"/>
  <c r="H1060" i="1"/>
  <c r="G1060" i="1"/>
  <c r="H1062" i="1"/>
  <c r="G1062" i="1"/>
  <c r="H1064" i="1"/>
  <c r="G1064" i="1"/>
  <c r="H1334" i="1"/>
  <c r="G1334" i="1"/>
  <c r="H1342" i="1"/>
  <c r="G1342" i="1"/>
  <c r="H1350" i="1"/>
  <c r="G1350" i="1"/>
  <c r="H1358" i="1"/>
  <c r="G1358" i="1"/>
  <c r="H1366" i="1"/>
  <c r="G1366" i="1"/>
  <c r="H1374" i="1"/>
  <c r="G1374" i="1"/>
  <c r="H1382" i="1"/>
  <c r="G1382" i="1"/>
  <c r="H1390" i="1"/>
  <c r="G1390" i="1"/>
  <c r="H1398" i="1"/>
  <c r="G1398" i="1"/>
  <c r="H1406" i="1"/>
  <c r="G1406" i="1"/>
  <c r="G1427" i="1"/>
  <c r="H1427" i="1"/>
  <c r="G1512" i="1"/>
  <c r="H1512" i="1"/>
  <c r="G1534" i="1"/>
  <c r="H1534" i="1"/>
  <c r="G1566" i="1"/>
  <c r="H1566" i="1"/>
  <c r="E190" i="5"/>
  <c r="D1168" i="1"/>
  <c r="F198" i="5"/>
  <c r="D190" i="5"/>
  <c r="C1175" i="1"/>
  <c r="H1155" i="1"/>
  <c r="G1155" i="1"/>
  <c r="H1157" i="1"/>
  <c r="G1157" i="1"/>
  <c r="H1159" i="1"/>
  <c r="G1159" i="1"/>
  <c r="H1161" i="1"/>
  <c r="G1161" i="1"/>
  <c r="H1163" i="1"/>
  <c r="G1163" i="1"/>
  <c r="H1165" i="1"/>
  <c r="G1165" i="1"/>
  <c r="H1216" i="1"/>
  <c r="G1216" i="1"/>
  <c r="H1218" i="1"/>
  <c r="G1218" i="1"/>
  <c r="H1220" i="1"/>
  <c r="G1220" i="1"/>
  <c r="H1224" i="1"/>
  <c r="G1224" i="1"/>
  <c r="H1226" i="1"/>
  <c r="G1226" i="1"/>
  <c r="H1228" i="1"/>
  <c r="G1228" i="1"/>
  <c r="H1230" i="1"/>
  <c r="G1230" i="1"/>
  <c r="H1232" i="1"/>
  <c r="G1232" i="1"/>
  <c r="H1234" i="1"/>
  <c r="G1234" i="1"/>
  <c r="H1302" i="1"/>
  <c r="G1302" i="1"/>
  <c r="H1310" i="1"/>
  <c r="G1310" i="1"/>
  <c r="H1318" i="1"/>
  <c r="G1318" i="1"/>
  <c r="H1326" i="1"/>
  <c r="G1326" i="1"/>
  <c r="H1410" i="1"/>
  <c r="G1410" i="1"/>
  <c r="H1454" i="1"/>
  <c r="G1454" i="1"/>
  <c r="H1049" i="1"/>
  <c r="G1049" i="1"/>
  <c r="H1051" i="1"/>
  <c r="G1051" i="1"/>
  <c r="H1053" i="1"/>
  <c r="G1053" i="1"/>
  <c r="H1055" i="1"/>
  <c r="G1055" i="1"/>
  <c r="H1057" i="1"/>
  <c r="G1057" i="1"/>
  <c r="H1059" i="1"/>
  <c r="G1059" i="1"/>
  <c r="H1061" i="1"/>
  <c r="G1061" i="1"/>
  <c r="H1063" i="1"/>
  <c r="G1063" i="1"/>
  <c r="H1330" i="1"/>
  <c r="G1330" i="1"/>
  <c r="H1338" i="1"/>
  <c r="G1338" i="1"/>
  <c r="H1346" i="1"/>
  <c r="G1346" i="1"/>
  <c r="H1354" i="1"/>
  <c r="G1354" i="1"/>
  <c r="H1362" i="1"/>
  <c r="G1362" i="1"/>
  <c r="H1370" i="1"/>
  <c r="G1370" i="1"/>
  <c r="H1378" i="1"/>
  <c r="G1378" i="1"/>
  <c r="H1386" i="1"/>
  <c r="G1386" i="1"/>
  <c r="H1394" i="1"/>
  <c r="G1394" i="1"/>
  <c r="H1402" i="1"/>
  <c r="G1402" i="1"/>
  <c r="G1441" i="1"/>
  <c r="J1441" i="1"/>
  <c r="H1441" i="1"/>
  <c r="J1444" i="1"/>
  <c r="G1444" i="1"/>
  <c r="H1444" i="1"/>
  <c r="I1452" i="1"/>
  <c r="G1442" i="1"/>
  <c r="J1442" i="1"/>
  <c r="J1446" i="1"/>
  <c r="H1446" i="1"/>
  <c r="J1458" i="1"/>
  <c r="H1458" i="1"/>
  <c r="G1510" i="1"/>
  <c r="H1510" i="1"/>
  <c r="G1520" i="1"/>
  <c r="H1520" i="1"/>
  <c r="G1552" i="1"/>
  <c r="H1552" i="1"/>
  <c r="F68" i="4"/>
  <c r="D50" i="4"/>
  <c r="F210" i="4"/>
  <c r="D196" i="4"/>
  <c r="H1418" i="1"/>
  <c r="H1426" i="1"/>
  <c r="H1434" i="1"/>
  <c r="J1440" i="1"/>
  <c r="G1440" i="1"/>
  <c r="I1440" i="1" s="1"/>
  <c r="H1442" i="1"/>
  <c r="J1443" i="1"/>
  <c r="G1445" i="1"/>
  <c r="J1445" i="1"/>
  <c r="J1452" i="1"/>
  <c r="H1452" i="1"/>
  <c r="J1456" i="1"/>
  <c r="H1456" i="1"/>
  <c r="I1456" i="1" s="1"/>
  <c r="G1457" i="1"/>
  <c r="I1457" i="1" s="1"/>
  <c r="H1464" i="1"/>
  <c r="G1464" i="1"/>
  <c r="I1464" i="1" s="1"/>
  <c r="H1468" i="1"/>
  <c r="G1468" i="1"/>
  <c r="I1468" i="1" s="1"/>
  <c r="H1474" i="1"/>
  <c r="G1474" i="1"/>
  <c r="I1474" i="1" s="1"/>
  <c r="H1479" i="1"/>
  <c r="G1479" i="1"/>
  <c r="I1479" i="1" s="1"/>
  <c r="G1550" i="1"/>
  <c r="H1550" i="1"/>
  <c r="F317" i="4"/>
  <c r="D311" i="4"/>
  <c r="F351" i="4"/>
  <c r="F529" i="4"/>
  <c r="H1299"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H1413" i="1"/>
  <c r="H1421" i="1"/>
  <c r="H1429" i="1"/>
  <c r="H1439" i="1"/>
  <c r="I1439" i="1" s="1"/>
  <c r="I1443" i="1"/>
  <c r="G1446" i="1"/>
  <c r="I1446" i="1" s="1"/>
  <c r="J1450" i="1"/>
  <c r="H1450" i="1"/>
  <c r="I1450" i="1" s="1"/>
  <c r="G1458" i="1"/>
  <c r="G1461" i="1"/>
  <c r="I1462" i="1"/>
  <c r="I1465" i="1"/>
  <c r="I1471" i="1"/>
  <c r="I1476" i="1"/>
  <c r="G1536" i="1"/>
  <c r="H1536" i="1"/>
  <c r="G1568" i="1"/>
  <c r="H1568" i="1"/>
  <c r="G1416" i="1"/>
  <c r="G1420" i="1"/>
  <c r="G1424" i="1"/>
  <c r="G1428" i="1"/>
  <c r="G1432" i="1"/>
  <c r="H1447" i="1"/>
  <c r="I1447" i="1" s="1"/>
  <c r="J1447" i="1"/>
  <c r="H1451" i="1"/>
  <c r="J1451" i="1"/>
  <c r="H1455" i="1"/>
  <c r="I1455" i="1" s="1"/>
  <c r="J1455" i="1"/>
  <c r="H1459" i="1"/>
  <c r="I1459" i="1" s="1"/>
  <c r="J1459" i="1"/>
  <c r="H1460" i="1"/>
  <c r="I1460" i="1" s="1"/>
  <c r="G1463" i="1"/>
  <c r="G1467" i="1"/>
  <c r="G1473" i="1"/>
  <c r="I1473" i="1" s="1"/>
  <c r="G1478" i="1"/>
  <c r="E7" i="4"/>
  <c r="E50" i="4"/>
  <c r="D46" i="1" s="1"/>
  <c r="F98" i="4"/>
  <c r="D82" i="4"/>
  <c r="D124" i="4"/>
  <c r="F133" i="4"/>
  <c r="F140" i="4"/>
  <c r="D139" i="4"/>
  <c r="H21" i="9"/>
  <c r="G21" i="9"/>
  <c r="F152" i="4"/>
  <c r="F159" i="4"/>
  <c r="F240" i="4"/>
  <c r="D224" i="4"/>
  <c r="F253" i="4"/>
  <c r="D252" i="4"/>
  <c r="F304" i="4"/>
  <c r="D299" i="4"/>
  <c r="F421" i="4"/>
  <c r="H308" i="9"/>
  <c r="E176" i="5"/>
  <c r="H1462" i="1"/>
  <c r="J1462" i="1"/>
  <c r="H1463" i="1"/>
  <c r="H1466" i="1"/>
  <c r="I1466" i="1" s="1"/>
  <c r="J1466" i="1"/>
  <c r="H1467" i="1"/>
  <c r="H1472" i="1"/>
  <c r="I1472" i="1" s="1"/>
  <c r="J1472" i="1"/>
  <c r="H1473" i="1"/>
  <c r="H1477" i="1"/>
  <c r="I1477" i="1" s="1"/>
  <c r="J1477" i="1"/>
  <c r="H1478" i="1"/>
  <c r="F8" i="4"/>
  <c r="D7" i="4"/>
  <c r="F112" i="4"/>
  <c r="D106" i="4"/>
  <c r="F125" i="4"/>
  <c r="F153" i="4"/>
  <c r="F164" i="4"/>
  <c r="D163" i="4"/>
  <c r="D151" i="4" s="1"/>
  <c r="E350" i="4"/>
  <c r="D643" i="4"/>
  <c r="F416" i="4"/>
  <c r="F242" i="5"/>
  <c r="D238" i="5"/>
  <c r="F246" i="5"/>
  <c r="D245" i="5"/>
  <c r="F5" i="6"/>
  <c r="G1414" i="1"/>
  <c r="G1418" i="1"/>
  <c r="G1422" i="1"/>
  <c r="G1426" i="1"/>
  <c r="G1430" i="1"/>
  <c r="G1434" i="1"/>
  <c r="H1449" i="1"/>
  <c r="I1449" i="1" s="1"/>
  <c r="J1449" i="1"/>
  <c r="H1453" i="1"/>
  <c r="H1457" i="1"/>
  <c r="J1457" i="1"/>
  <c r="H1461" i="1"/>
  <c r="F485" i="4"/>
  <c r="D484" i="4"/>
  <c r="E528" i="4"/>
  <c r="E252" i="4"/>
  <c r="D248" i="1" s="1"/>
  <c r="D363" i="4"/>
  <c r="D396" i="4"/>
  <c r="F473" i="4"/>
  <c r="D472" i="4"/>
  <c r="E484" i="4"/>
  <c r="D478" i="1" s="1"/>
  <c r="D515" i="4"/>
  <c r="D593" i="4"/>
  <c r="E143" i="9"/>
  <c r="B143" i="9" s="1"/>
  <c r="F239" i="5"/>
  <c r="E238" i="5"/>
  <c r="F259" i="5"/>
  <c r="E258" i="5"/>
  <c r="D1235" i="1" s="1"/>
  <c r="H1235" i="1" s="1"/>
  <c r="D263" i="4"/>
  <c r="D644" i="4"/>
  <c r="F417" i="4"/>
  <c r="E421" i="4"/>
  <c r="D459" i="4"/>
  <c r="D420" i="4" s="1"/>
  <c r="E472" i="4"/>
  <c r="D466" i="1" s="1"/>
  <c r="H290" i="9"/>
  <c r="E87" i="5"/>
  <c r="E141" i="6"/>
  <c r="B28" i="9"/>
  <c r="E82" i="4"/>
  <c r="D78" i="1" s="1"/>
  <c r="F259" i="4"/>
  <c r="E311" i="4"/>
  <c r="D306" i="1" s="1"/>
  <c r="E515" i="4"/>
  <c r="D509" i="1" s="1"/>
  <c r="D580" i="4"/>
  <c r="D528" i="4" s="1"/>
  <c r="E593" i="4"/>
  <c r="D587" i="1" s="1"/>
  <c r="E643" i="4"/>
  <c r="D637" i="1" s="1"/>
  <c r="F119" i="5"/>
  <c r="D118" i="5"/>
  <c r="D177" i="5"/>
  <c r="F180" i="5"/>
  <c r="E5" i="7"/>
  <c r="B40" i="9"/>
  <c r="B72" i="9"/>
  <c r="B75" i="9"/>
  <c r="B83" i="9"/>
  <c r="B91" i="9"/>
  <c r="B112" i="9"/>
  <c r="B116" i="9"/>
  <c r="B120" i="9"/>
  <c r="D69" i="5"/>
  <c r="E146" i="5"/>
  <c r="D1124" i="1" s="1"/>
  <c r="E291" i="9"/>
  <c r="B291" i="9" s="1"/>
  <c r="D206" i="5"/>
  <c r="D35" i="6"/>
  <c r="D129" i="6"/>
  <c r="G166" i="9"/>
  <c r="H165" i="9"/>
  <c r="G279" i="9"/>
  <c r="E279" i="9" s="1"/>
  <c r="B279" i="9" s="1"/>
  <c r="M213" i="9"/>
  <c r="G211" i="9"/>
  <c r="E211" i="9" s="1"/>
  <c r="B211" i="9" s="1"/>
  <c r="G207" i="9"/>
  <c r="E207" i="9" s="1"/>
  <c r="B207" i="9" s="1"/>
  <c r="G203" i="9"/>
  <c r="E203" i="9" s="1"/>
  <c r="B203" i="9" s="1"/>
  <c r="G199" i="9"/>
  <c r="E199" i="9" s="1"/>
  <c r="B199" i="9" s="1"/>
  <c r="G195" i="9"/>
  <c r="E195" i="9" s="1"/>
  <c r="B195" i="9" s="1"/>
  <c r="G280" i="9"/>
  <c r="E280" i="9" s="1"/>
  <c r="B280"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209" i="9"/>
  <c r="E209" i="9" s="1"/>
  <c r="B209" i="9" s="1"/>
  <c r="G205" i="9"/>
  <c r="E205" i="9" s="1"/>
  <c r="B205" i="9" s="1"/>
  <c r="G201" i="9"/>
  <c r="E201" i="9" s="1"/>
  <c r="B201" i="9" s="1"/>
  <c r="G197" i="9"/>
  <c r="E197" i="9" s="1"/>
  <c r="B197" i="9" s="1"/>
  <c r="G193" i="9"/>
  <c r="E193" i="9" s="1"/>
  <c r="B193" i="9" s="1"/>
  <c r="G162" i="9"/>
  <c r="E162" i="9" s="1"/>
  <c r="B162" i="9" s="1"/>
  <c r="G210" i="9"/>
  <c r="E210" i="9" s="1"/>
  <c r="B210" i="9" s="1"/>
  <c r="G206" i="9"/>
  <c r="E206" i="9" s="1"/>
  <c r="B206" i="9" s="1"/>
  <c r="G202" i="9"/>
  <c r="E202" i="9" s="1"/>
  <c r="B202" i="9" s="1"/>
  <c r="G198" i="9"/>
  <c r="E198" i="9" s="1"/>
  <c r="B198" i="9" s="1"/>
  <c r="G194" i="9"/>
  <c r="E194" i="9" s="1"/>
  <c r="B194" i="9" s="1"/>
  <c r="G192" i="9"/>
  <c r="E192" i="9" s="1"/>
  <c r="G163" i="9"/>
  <c r="E163" i="9" s="1"/>
  <c r="B163" i="9" s="1"/>
  <c r="I10" i="9"/>
  <c r="E34" i="9"/>
  <c r="B34" i="9" s="1"/>
  <c r="E42" i="9"/>
  <c r="B42" i="9" s="1"/>
  <c r="E50" i="9"/>
  <c r="B50" i="9" s="1"/>
  <c r="E58" i="9"/>
  <c r="B58" i="9" s="1"/>
  <c r="E66" i="9"/>
  <c r="B66" i="9" s="1"/>
  <c r="E74" i="9"/>
  <c r="B74" i="9" s="1"/>
  <c r="E82" i="9"/>
  <c r="B82" i="9" s="1"/>
  <c r="E90" i="9"/>
  <c r="B90" i="9" s="1"/>
  <c r="E98" i="9"/>
  <c r="B98" i="9" s="1"/>
  <c r="E102" i="9"/>
  <c r="B102" i="9" s="1"/>
  <c r="E106" i="9"/>
  <c r="B106" i="9" s="1"/>
  <c r="B110" i="9"/>
  <c r="B114" i="9"/>
  <c r="B118" i="9"/>
  <c r="B122" i="9"/>
  <c r="B126" i="9"/>
  <c r="B130" i="9"/>
  <c r="B134" i="9"/>
  <c r="B138" i="9"/>
  <c r="B142" i="9"/>
  <c r="G161" i="9"/>
  <c r="E161" i="9" s="1"/>
  <c r="B161" i="9" s="1"/>
  <c r="G164" i="9"/>
  <c r="E164" i="9" s="1"/>
  <c r="B164" i="9" s="1"/>
  <c r="E290" i="9"/>
  <c r="B290" i="9" s="1"/>
  <c r="D114" i="6"/>
  <c r="D42" i="8"/>
  <c r="B76" i="9"/>
  <c r="E81" i="9"/>
  <c r="B81" i="9" s="1"/>
  <c r="B84" i="9"/>
  <c r="E89" i="9"/>
  <c r="B89" i="9" s="1"/>
  <c r="B92" i="9"/>
  <c r="E78" i="9"/>
  <c r="B78" i="9" s="1"/>
  <c r="E86" i="9"/>
  <c r="B86" i="9" s="1"/>
  <c r="E94" i="9"/>
  <c r="B94" i="9" s="1"/>
  <c r="B227" i="9"/>
  <c r="B228" i="9"/>
  <c r="B243" i="9"/>
  <c r="B244" i="9"/>
  <c r="B259" i="9"/>
  <c r="B260" i="9"/>
  <c r="E282" i="9"/>
  <c r="B282" i="9" s="1"/>
  <c r="B219" i="9"/>
  <c r="B220" i="9"/>
  <c r="B235" i="9"/>
  <c r="B236" i="9"/>
  <c r="B251" i="9"/>
  <c r="B252" i="9"/>
  <c r="F268" i="9"/>
  <c r="B268" i="9" s="1"/>
  <c r="B226" i="9"/>
  <c r="B234" i="9"/>
  <c r="B242" i="9"/>
  <c r="B250" i="9"/>
  <c r="B258" i="9"/>
  <c r="B266" i="9"/>
  <c r="B270" i="9"/>
  <c r="B288" i="9"/>
  <c r="E295" i="9"/>
  <c r="B295" i="9" s="1"/>
  <c r="E299" i="9"/>
  <c r="B299" i="9" s="1"/>
  <c r="F216" i="9"/>
  <c r="B216" i="9" s="1"/>
  <c r="F224" i="9"/>
  <c r="B224" i="9" s="1"/>
  <c r="F232" i="9"/>
  <c r="B232" i="9" s="1"/>
  <c r="F240" i="9"/>
  <c r="B240" i="9" s="1"/>
  <c r="F248" i="9"/>
  <c r="B248" i="9" s="1"/>
  <c r="F256" i="9"/>
  <c r="B256" i="9" s="1"/>
  <c r="F264" i="9"/>
  <c r="B264" i="9" s="1"/>
  <c r="F277" i="9"/>
  <c r="E287" i="9"/>
  <c r="B287" i="9" s="1"/>
  <c r="B293" i="9"/>
  <c r="B297" i="9"/>
  <c r="B301" i="9"/>
  <c r="B289" i="9"/>
  <c r="F146" i="5" l="1"/>
  <c r="D985" i="1"/>
  <c r="F12" i="5"/>
  <c r="C990" i="1"/>
  <c r="C1436" i="1"/>
  <c r="H29" i="3"/>
  <c r="G1438" i="1"/>
  <c r="H1437" i="1"/>
  <c r="B192" i="9"/>
  <c r="F213" i="9"/>
  <c r="B213" i="9" s="1"/>
  <c r="D43" i="8"/>
  <c r="G314" i="9" s="1"/>
  <c r="E314" i="9" s="1"/>
  <c r="B314" i="9" s="1"/>
  <c r="C1524" i="1"/>
  <c r="E21" i="9"/>
  <c r="B21" i="9" s="1"/>
  <c r="D636" i="4"/>
  <c r="F528" i="4"/>
  <c r="C522" i="1"/>
  <c r="D635" i="4"/>
  <c r="F420" i="4"/>
  <c r="C414" i="1"/>
  <c r="D289" i="4"/>
  <c r="H17" i="3"/>
  <c r="C147" i="1"/>
  <c r="F114" i="6"/>
  <c r="C1408" i="1"/>
  <c r="H27" i="3"/>
  <c r="F35" i="6"/>
  <c r="C1329" i="1"/>
  <c r="H25" i="3"/>
  <c r="F515" i="4"/>
  <c r="C509" i="1"/>
  <c r="G311" i="9"/>
  <c r="E311" i="9" s="1"/>
  <c r="B311" i="9" s="1"/>
  <c r="F206" i="5"/>
  <c r="C1183" i="1"/>
  <c r="I29" i="3"/>
  <c r="D1436" i="1"/>
  <c r="E68" i="5"/>
  <c r="D1065" i="1"/>
  <c r="F363" i="4"/>
  <c r="C358" i="1"/>
  <c r="F643" i="4"/>
  <c r="C637" i="1"/>
  <c r="F50" i="4"/>
  <c r="C46" i="1"/>
  <c r="H1175" i="1"/>
  <c r="G1175" i="1"/>
  <c r="E166" i="9"/>
  <c r="B166" i="9" s="1"/>
  <c r="E420" i="4"/>
  <c r="D415" i="1"/>
  <c r="F472" i="4"/>
  <c r="C466" i="1"/>
  <c r="D141" i="6"/>
  <c r="F238" i="5"/>
  <c r="D237" i="5"/>
  <c r="C1215" i="1"/>
  <c r="D345" i="1"/>
  <c r="F7" i="4"/>
  <c r="D6" i="4"/>
  <c r="C3" i="1"/>
  <c r="F252" i="4"/>
  <c r="C248" i="1"/>
  <c r="F124" i="4"/>
  <c r="C120" i="1"/>
  <c r="E6" i="4"/>
  <c r="D3" i="1"/>
  <c r="I1467" i="1"/>
  <c r="F311" i="4"/>
  <c r="C306" i="1"/>
  <c r="I1442" i="1"/>
  <c r="I1444" i="1"/>
  <c r="I1441" i="1"/>
  <c r="G310" i="9"/>
  <c r="F190" i="5"/>
  <c r="C1167" i="1"/>
  <c r="I1448" i="1"/>
  <c r="F580" i="4"/>
  <c r="C574" i="1"/>
  <c r="E237" i="5"/>
  <c r="E175" i="5" s="1"/>
  <c r="D1152" i="1" s="1"/>
  <c r="D1215" i="1"/>
  <c r="F459" i="4"/>
  <c r="C453" i="1"/>
  <c r="F263" i="4"/>
  <c r="C259" i="1"/>
  <c r="F484" i="4"/>
  <c r="C478" i="1"/>
  <c r="H310" i="9"/>
  <c r="D1167" i="1"/>
  <c r="K1451" i="9"/>
  <c r="I34" i="3"/>
  <c r="C1517" i="1"/>
  <c r="E165" i="9"/>
  <c r="B165" i="9" s="1"/>
  <c r="F129" i="6"/>
  <c r="C1423" i="1"/>
  <c r="H1124" i="1"/>
  <c r="G1124" i="1"/>
  <c r="G308" i="9"/>
  <c r="E308" i="9" s="1"/>
  <c r="B308" i="9" s="1"/>
  <c r="F177" i="5"/>
  <c r="D176" i="5"/>
  <c r="C1154" i="1"/>
  <c r="I28" i="3"/>
  <c r="D1435" i="1"/>
  <c r="F7" i="5"/>
  <c r="H20" i="3"/>
  <c r="C985" i="1"/>
  <c r="F593" i="4"/>
  <c r="C587" i="1"/>
  <c r="G316" i="9"/>
  <c r="E316" i="9" s="1"/>
  <c r="E151" i="4"/>
  <c r="G318" i="9"/>
  <c r="E318" i="9" s="1"/>
  <c r="E298" i="4"/>
  <c r="F139" i="4"/>
  <c r="C135" i="1"/>
  <c r="F82" i="4"/>
  <c r="C78" i="1"/>
  <c r="I1463" i="1"/>
  <c r="I1458" i="1"/>
  <c r="F196" i="4"/>
  <c r="C192" i="1"/>
  <c r="G1235" i="1"/>
  <c r="D68" i="5"/>
  <c r="F69" i="5"/>
  <c r="C1047" i="1"/>
  <c r="F118" i="5"/>
  <c r="C1096" i="1"/>
  <c r="F644" i="4"/>
  <c r="C638" i="1"/>
  <c r="F396" i="4"/>
  <c r="C391" i="1"/>
  <c r="E636" i="4"/>
  <c r="D630" i="1" s="1"/>
  <c r="D522" i="1"/>
  <c r="F245" i="5"/>
  <c r="C1222" i="1"/>
  <c r="F163" i="4"/>
  <c r="C159" i="1"/>
  <c r="F106" i="4"/>
  <c r="C102" i="1"/>
  <c r="H19" i="9"/>
  <c r="E19" i="9" s="1"/>
  <c r="B19" i="9" s="1"/>
  <c r="I22" i="3"/>
  <c r="D1153" i="1"/>
  <c r="F299" i="4"/>
  <c r="D298" i="4"/>
  <c r="C294" i="1"/>
  <c r="F224" i="4"/>
  <c r="C220" i="1"/>
  <c r="I1478" i="1"/>
  <c r="D350" i="4"/>
  <c r="H1168" i="1"/>
  <c r="G1168" i="1"/>
  <c r="G990" i="1" l="1"/>
  <c r="H990" i="1"/>
  <c r="G313" i="9"/>
  <c r="E313" i="9" s="1"/>
  <c r="B313" i="9" s="1"/>
  <c r="G1524" i="1"/>
  <c r="H1524" i="1"/>
  <c r="C1518" i="1"/>
  <c r="I35" i="3"/>
  <c r="G102" i="1"/>
  <c r="H102" i="1"/>
  <c r="H391" i="1"/>
  <c r="G391" i="1"/>
  <c r="H1096" i="1"/>
  <c r="G1096" i="1"/>
  <c r="E289" i="4"/>
  <c r="E290" i="4" s="1"/>
  <c r="D286" i="1" s="1"/>
  <c r="I17" i="3"/>
  <c r="D147" i="1"/>
  <c r="H574" i="1"/>
  <c r="G574" i="1"/>
  <c r="H1167" i="1"/>
  <c r="G1167" i="1"/>
  <c r="D412" i="4"/>
  <c r="F6" i="4"/>
  <c r="D290" i="4"/>
  <c r="C2" i="1"/>
  <c r="H16" i="3"/>
  <c r="H1215" i="1"/>
  <c r="G1215" i="1"/>
  <c r="G466" i="1"/>
  <c r="H466" i="1"/>
  <c r="I21" i="3"/>
  <c r="D1046" i="1"/>
  <c r="E6" i="5"/>
  <c r="H1408" i="1"/>
  <c r="G1408" i="1"/>
  <c r="F635" i="4"/>
  <c r="C629" i="1"/>
  <c r="H294" i="1"/>
  <c r="G294" i="1"/>
  <c r="B316" i="9"/>
  <c r="E315" i="9"/>
  <c r="I10" i="3" s="1"/>
  <c r="H478" i="1"/>
  <c r="G478" i="1"/>
  <c r="H453" i="1"/>
  <c r="G453" i="1"/>
  <c r="H248" i="1"/>
  <c r="G248" i="1"/>
  <c r="F237" i="5"/>
  <c r="H23" i="3"/>
  <c r="C1214" i="1"/>
  <c r="G358" i="1"/>
  <c r="H358" i="1"/>
  <c r="H1436" i="1"/>
  <c r="G1436" i="1"/>
  <c r="H1329" i="1"/>
  <c r="G1329" i="1"/>
  <c r="D413" i="4"/>
  <c r="D291" i="4"/>
  <c r="C285" i="1"/>
  <c r="H522" i="1"/>
  <c r="G522" i="1"/>
  <c r="F298" i="4"/>
  <c r="D407" i="4"/>
  <c r="C293" i="1"/>
  <c r="G159" i="1"/>
  <c r="H159" i="1"/>
  <c r="H638" i="1"/>
  <c r="G638" i="1"/>
  <c r="H1047" i="1"/>
  <c r="G1047" i="1"/>
  <c r="G192" i="1"/>
  <c r="H192" i="1"/>
  <c r="H78" i="1"/>
  <c r="G78" i="1"/>
  <c r="E407" i="4"/>
  <c r="D402" i="1" s="1"/>
  <c r="D293" i="1"/>
  <c r="H587" i="1"/>
  <c r="G587" i="1"/>
  <c r="H1154" i="1"/>
  <c r="G1154" i="1"/>
  <c r="E310" i="9"/>
  <c r="B310" i="9" s="1"/>
  <c r="H306" i="1"/>
  <c r="G306" i="1"/>
  <c r="E412" i="4"/>
  <c r="I16" i="3"/>
  <c r="D2" i="1"/>
  <c r="G415" i="1"/>
  <c r="H415" i="1"/>
  <c r="G509" i="1"/>
  <c r="H509" i="1"/>
  <c r="H147" i="1"/>
  <c r="G147" i="1"/>
  <c r="H1222" i="1"/>
  <c r="G1222" i="1"/>
  <c r="F68" i="5"/>
  <c r="H21" i="3"/>
  <c r="C1046" i="1"/>
  <c r="H135" i="1"/>
  <c r="G135" i="1"/>
  <c r="G985" i="1"/>
  <c r="H985" i="1"/>
  <c r="G1423" i="1"/>
  <c r="H1423" i="1"/>
  <c r="F151" i="4"/>
  <c r="D408" i="4"/>
  <c r="F350" i="4"/>
  <c r="C345" i="1"/>
  <c r="G220" i="1"/>
  <c r="H220" i="1"/>
  <c r="E317" i="9"/>
  <c r="B318" i="9"/>
  <c r="D6" i="5"/>
  <c r="F176" i="5"/>
  <c r="D175" i="5"/>
  <c r="H22" i="3"/>
  <c r="C1153" i="1"/>
  <c r="H1517" i="1"/>
  <c r="G1517" i="1"/>
  <c r="H11" i="3"/>
  <c r="G259" i="1"/>
  <c r="H259" i="1"/>
  <c r="I23" i="3"/>
  <c r="D1214" i="1"/>
  <c r="G120" i="1"/>
  <c r="H120" i="1"/>
  <c r="G3" i="1"/>
  <c r="H3" i="1"/>
  <c r="E408" i="4"/>
  <c r="D403" i="1" s="1"/>
  <c r="F141" i="6"/>
  <c r="H28" i="3"/>
  <c r="C1435" i="1"/>
  <c r="H9" i="3" s="1"/>
  <c r="E635" i="4"/>
  <c r="D629" i="1" s="1"/>
  <c r="D414" i="1"/>
  <c r="G414" i="1" s="1"/>
  <c r="H46" i="1"/>
  <c r="G46" i="1"/>
  <c r="G637" i="1"/>
  <c r="H637" i="1"/>
  <c r="H1065" i="1"/>
  <c r="G1065" i="1"/>
  <c r="H1183" i="1"/>
  <c r="G1183" i="1"/>
  <c r="F636" i="4"/>
  <c r="C630" i="1"/>
  <c r="E312" i="9" l="1"/>
  <c r="I11" i="3" s="1"/>
  <c r="H1518" i="1"/>
  <c r="G1518" i="1"/>
  <c r="K3" i="9"/>
  <c r="I9" i="3"/>
  <c r="F407" i="4"/>
  <c r="C402" i="1"/>
  <c r="G1214" i="1"/>
  <c r="H1214" i="1"/>
  <c r="D639" i="4"/>
  <c r="D414" i="4"/>
  <c r="F412" i="4"/>
  <c r="C407" i="1"/>
  <c r="E291" i="4"/>
  <c r="D287" i="1" s="1"/>
  <c r="E413" i="4"/>
  <c r="E414" i="4" s="1"/>
  <c r="D409" i="1" s="1"/>
  <c r="D285" i="1"/>
  <c r="H285" i="1" s="1"/>
  <c r="H1046" i="1"/>
  <c r="G1046" i="1"/>
  <c r="H1153" i="1"/>
  <c r="G1153" i="1"/>
  <c r="H414" i="1"/>
  <c r="H630" i="1"/>
  <c r="G630" i="1"/>
  <c r="G1435" i="1"/>
  <c r="H1435" i="1"/>
  <c r="G629" i="1"/>
  <c r="H629" i="1"/>
  <c r="H278" i="9"/>
  <c r="D984" i="1"/>
  <c r="G2" i="1"/>
  <c r="H2" i="1"/>
  <c r="F408" i="4"/>
  <c r="C403" i="1"/>
  <c r="G293" i="1"/>
  <c r="H293" i="1"/>
  <c r="D640" i="4"/>
  <c r="D415" i="4"/>
  <c r="C408" i="1"/>
  <c r="G285" i="9"/>
  <c r="E285" i="9" s="1"/>
  <c r="B285" i="9" s="1"/>
  <c r="G278" i="9"/>
  <c r="F6" i="5"/>
  <c r="C984" i="1"/>
  <c r="N3" i="9"/>
  <c r="G345" i="1"/>
  <c r="H345" i="1"/>
  <c r="C287" i="1"/>
  <c r="F175" i="5"/>
  <c r="C1152" i="1"/>
  <c r="E639" i="4"/>
  <c r="D407" i="1"/>
  <c r="F289" i="4"/>
  <c r="F290" i="4"/>
  <c r="C286" i="1"/>
  <c r="E278" i="9" l="1"/>
  <c r="E277" i="9" s="1"/>
  <c r="F291" i="4"/>
  <c r="G285" i="1"/>
  <c r="C410" i="1"/>
  <c r="H403" i="1"/>
  <c r="G403" i="1"/>
  <c r="E640" i="4"/>
  <c r="E641" i="4" s="1"/>
  <c r="E415" i="4"/>
  <c r="D410" i="1" s="1"/>
  <c r="D408" i="1"/>
  <c r="H408" i="1" s="1"/>
  <c r="F414" i="4"/>
  <c r="C409" i="1"/>
  <c r="D633" i="1"/>
  <c r="G1152" i="1"/>
  <c r="H1152" i="1"/>
  <c r="H8" i="3"/>
  <c r="H984" i="1"/>
  <c r="G984" i="1"/>
  <c r="G408" i="1"/>
  <c r="G407" i="1"/>
  <c r="H407" i="1"/>
  <c r="G402" i="1"/>
  <c r="H402" i="1"/>
  <c r="F413" i="4"/>
  <c r="H287" i="1"/>
  <c r="G287" i="1"/>
  <c r="G286" i="1"/>
  <c r="H286" i="1"/>
  <c r="D642" i="4"/>
  <c r="C634" i="1"/>
  <c r="F639" i="4"/>
  <c r="D641" i="4"/>
  <c r="C633" i="1"/>
  <c r="B278" i="9" l="1"/>
  <c r="F640" i="4"/>
  <c r="M3" i="9"/>
  <c r="I8" i="3"/>
  <c r="D635" i="1"/>
  <c r="G410" i="1"/>
  <c r="H410" i="1"/>
  <c r="H409" i="1"/>
  <c r="G409" i="1"/>
  <c r="E642" i="4"/>
  <c r="E645" i="4" s="1"/>
  <c r="D634" i="1"/>
  <c r="H634" i="1" s="1"/>
  <c r="F415" i="4"/>
  <c r="F641" i="4"/>
  <c r="D645" i="4"/>
  <c r="C635" i="1"/>
  <c r="D646" i="4"/>
  <c r="C636" i="1"/>
  <c r="G633" i="1"/>
  <c r="H633" i="1"/>
  <c r="G634" i="1"/>
  <c r="F642" i="4" l="1"/>
  <c r="F646" i="4"/>
  <c r="H19" i="3"/>
  <c r="C640" i="1"/>
  <c r="I18" i="3"/>
  <c r="D639" i="1"/>
  <c r="G635" i="1"/>
  <c r="H635" i="1"/>
  <c r="F645" i="4"/>
  <c r="H18" i="3"/>
  <c r="C639" i="1"/>
  <c r="E646" i="4"/>
  <c r="G276" i="9" s="1"/>
  <c r="E276" i="9" s="1"/>
  <c r="B276" i="9" s="1"/>
  <c r="D636" i="1"/>
  <c r="G639" i="1" l="1"/>
  <c r="H639" i="1"/>
  <c r="H636" i="1"/>
  <c r="I19" i="3"/>
  <c r="D640" i="1"/>
  <c r="G640" i="1" s="1"/>
  <c r="G636" i="1"/>
  <c r="H7" i="3" l="1"/>
  <c r="J3" i="9" s="1"/>
  <c r="H640" i="1"/>
  <c r="G274" i="9" l="1"/>
  <c r="H274" i="9"/>
  <c r="M272" i="9"/>
  <c r="L272" i="9"/>
  <c r="H18" i="9"/>
  <c r="I17" i="9"/>
  <c r="J11" i="9"/>
  <c r="I8" i="9"/>
  <c r="K10" i="9"/>
  <c r="J7" i="9"/>
  <c r="G16" i="9"/>
  <c r="K6" i="9"/>
  <c r="G18" i="9"/>
  <c r="E18" i="9" s="1"/>
  <c r="B18" i="9" s="1"/>
  <c r="M15" i="9"/>
  <c r="I12" i="9"/>
  <c r="K11" i="9"/>
  <c r="K12" i="9"/>
  <c r="K7" i="9"/>
  <c r="J12" i="9"/>
  <c r="J17" i="9"/>
  <c r="K8" i="9"/>
  <c r="J13" i="9"/>
  <c r="K9" i="9"/>
  <c r="L15" i="9"/>
  <c r="K5" i="9"/>
  <c r="J10" i="9"/>
  <c r="M16" i="9"/>
  <c r="J5" i="9"/>
  <c r="L16" i="9"/>
  <c r="J6" i="9"/>
  <c r="I11" i="9"/>
  <c r="I7" i="9"/>
  <c r="K13" i="9"/>
  <c r="H17" i="9"/>
  <c r="J8" i="9"/>
  <c r="I13" i="9"/>
  <c r="J9" i="9"/>
  <c r="H15" i="9"/>
  <c r="I9" i="9"/>
  <c r="G15" i="9"/>
  <c r="I5" i="9"/>
  <c r="H16" i="9"/>
  <c r="I6" i="9"/>
  <c r="G17" i="9"/>
  <c r="E15" i="9" l="1"/>
  <c r="F15" i="9"/>
  <c r="E17" i="9"/>
  <c r="B17" i="9" s="1"/>
  <c r="E13" i="9"/>
  <c r="B13" i="9" s="1"/>
  <c r="E7" i="9"/>
  <c r="B7" i="9" s="1"/>
  <c r="F272" i="9"/>
  <c r="F20" i="9" s="1"/>
  <c r="E16" i="9"/>
  <c r="E274" i="9"/>
  <c r="B274" i="9" s="1"/>
  <c r="E8" i="9"/>
  <c r="B8" i="9" s="1"/>
  <c r="E9" i="9"/>
  <c r="B9" i="9" s="1"/>
  <c r="E10" i="9"/>
  <c r="B10" i="9" s="1"/>
  <c r="E6" i="9"/>
  <c r="B6" i="9" s="1"/>
  <c r="E11" i="9"/>
  <c r="B11" i="9" s="1"/>
  <c r="E12" i="9"/>
  <c r="B12" i="9" s="1"/>
  <c r="E5" i="9"/>
  <c r="F16" i="9"/>
  <c r="E20" i="9" l="1"/>
  <c r="I7" i="3" s="1"/>
  <c r="B272" i="9"/>
  <c r="B15" i="9"/>
  <c r="E14" i="9"/>
  <c r="B16" i="9"/>
  <c r="F14" i="9"/>
  <c r="F3" i="9"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<sst xmlns="http://schemas.openxmlformats.org/spreadsheetml/2006/main" count="4374" uniqueCount="3426">
  <si>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</si>
  <si>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</si>
  <si>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</si>
  <si>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</si>
  <si>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</si>
  <si>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</si>
  <si>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</si>
  <si>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</si>
  <si>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</si>
  <si>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</si>
  <si>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</si>
  <si>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</si>
  <si>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</si>
  <si>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</si>
  <si>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</si>
  <si>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</si>
  <si>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</si>
  <si>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</si>
  <si>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</si>
  <si>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</si>
  <si>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</si>
  <si>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</si>
  <si>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</si>
  <si>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</si>
  <si>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</si>
  <si>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</si>
  <si>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</si>
  <si>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</si>
  <si>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</si>
  <si>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</si>
  <si>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</si>
  <si>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HRELJIN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</si>
  <si>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</si>
  <si>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</si>
  <si>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</si>
  <si>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</si>
  <si>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</si>
  <si>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</si>
  <si>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</si>
  <si>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</si>
  <si>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</si>
  <si>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</si>
  <si>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</si>
  <si>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</si>
  <si>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</si>
  <si>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</si>
  <si>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</si>
  <si>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</si>
  <si>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</si>
  <si>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12044 - OSNOVNA ŠKOLA HRELJIN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</si>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</sst>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873272.3899999999</v>
      </c>
      <c r="D2" s="6">
        <f>'PR-RAS'!E6</f>
        <v>1082753.5900000001</v>
      </c>
      <c r="E2" s="6">
        <v>0</v>
      </c>
      <c r="F2" s="6">
        <v>0</v>
      </c>
      <c r="G2" s="7">
        <f t="shared" ref="G2:G264" si="0">(B2/1000)*(C2*1+D2*2)</f>
        <v>3038.7795700000001</v>
      </c>
      <c r="H2" s="7">
        <f t="shared" ref="H2:H264" si="1">ABS(C2-ROUND(C2,0))+ABS(D2-ROUND(D2,0))</f>
        <v>0.79999999981373549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776546.46</v>
      </c>
      <c r="D46" s="1">
        <f>'PR-RAS'!E50</f>
        <v>947696.4</v>
      </c>
      <c r="E46" s="1">
        <v>0</v>
      </c>
      <c r="F46" s="1">
        <v>0</v>
      </c>
      <c r="G46" s="2">
        <f t="shared" si="0"/>
        <v>120237.26669999998</v>
      </c>
      <c r="H46" s="2">
        <f t="shared" si="1"/>
        <v>0.85999999998603016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776546.46</v>
      </c>
      <c r="D64" s="1">
        <f>'PR-RAS'!E68</f>
        <v>947696.4</v>
      </c>
      <c r="E64" s="1">
        <v>0</v>
      </c>
      <c r="F64" s="1">
        <v>0</v>
      </c>
      <c r="G64" s="2">
        <f t="shared" si="0"/>
        <v>168332.17337999999</v>
      </c>
      <c r="H64" s="2">
        <f t="shared" si="1"/>
        <v>0.85999999998603016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776075.13</v>
      </c>
      <c r="D65" s="1">
        <f>'PR-RAS'!E69</f>
        <v>947276.4</v>
      </c>
      <c r="E65" s="1">
        <v>0</v>
      </c>
      <c r="F65" s="1">
        <v>0</v>
      </c>
      <c r="G65" s="2">
        <f t="shared" si="0"/>
        <v>170920.18752000001</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471.33</v>
      </c>
      <c r="D66" s="1">
        <f>'PR-RAS'!E70</f>
        <v>420</v>
      </c>
      <c r="E66" s="1">
        <v>0</v>
      </c>
      <c r="F66" s="1">
        <v>0</v>
      </c>
      <c r="G66" s="2">
        <f t="shared" si="0"/>
        <v>85.236450000000005</v>
      </c>
      <c r="H66" s="2">
        <f t="shared" si="1"/>
        <v>0.32999999999998408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4.49</v>
      </c>
      <c r="D78" s="1">
        <f>'PR-RAS'!E82</f>
        <v>4.62</v>
      </c>
      <c r="E78" s="1">
        <v>0</v>
      </c>
      <c r="F78" s="1">
        <v>0</v>
      </c>
      <c r="G78" s="2">
        <f t="shared" si="0"/>
        <v>1.05721</v>
      </c>
      <c r="H78" s="2">
        <f t="shared" si="1"/>
        <v>0.87000000000000011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4.49</v>
      </c>
      <c r="D79" s="1">
        <f>'PR-RAS'!E83</f>
        <v>4.62</v>
      </c>
      <c r="E79" s="1">
        <v>0</v>
      </c>
      <c r="F79" s="1">
        <v>0</v>
      </c>
      <c r="G79" s="2">
        <f t="shared" si="0"/>
        <v>1.07094</v>
      </c>
      <c r="H79" s="2">
        <f t="shared" si="1"/>
        <v>0.87000000000000011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4.49</v>
      </c>
      <c r="D81" s="1">
        <f>'PR-RAS'!E85</f>
        <v>4.62</v>
      </c>
      <c r="E81" s="1">
        <v>0</v>
      </c>
      <c r="F81" s="1">
        <v>0</v>
      </c>
      <c r="G81" s="2">
        <f t="shared" si="0"/>
        <v>1.0984</v>
      </c>
      <c r="H81" s="2">
        <f t="shared" si="1"/>
        <v>0.87000000000000011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23886.87</v>
      </c>
      <c r="D102" s="1">
        <f>'PR-RAS'!E106</f>
        <v>29195.34</v>
      </c>
      <c r="E102" s="1">
        <v>0</v>
      </c>
      <c r="F102" s="1">
        <v>0</v>
      </c>
      <c r="G102" s="2">
        <f t="shared" si="0"/>
        <v>8310.0325500000017</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23886.87</v>
      </c>
      <c r="D108" s="1">
        <f>'PR-RAS'!E112</f>
        <v>29195.34</v>
      </c>
      <c r="E108" s="1">
        <v>0</v>
      </c>
      <c r="F108" s="1">
        <v>0</v>
      </c>
      <c r="G108" s="2">
        <f t="shared" si="0"/>
        <v>8803.6978500000005</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23886.87</v>
      </c>
      <c r="D113" s="1">
        <f>'PR-RAS'!E117</f>
        <v>29195.34</v>
      </c>
      <c r="E113" s="1">
        <v>0</v>
      </c>
      <c r="F113" s="1">
        <v>0</v>
      </c>
      <c r="G113" s="2">
        <f t="shared" si="0"/>
        <v>9215.0856000000003</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1448.5</v>
      </c>
      <c r="D120" s="1">
        <f>'PR-RAS'!E124</f>
        <v>4641.93</v>
      </c>
      <c r="E120" s="1">
        <v>0</v>
      </c>
      <c r="F120" s="1">
        <v>0</v>
      </c>
      <c r="G120" s="2">
        <f t="shared" si="0"/>
        <v>1277.15084</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196.32</v>
      </c>
      <c r="D121" s="1">
        <f>'PR-RAS'!E125</f>
        <v>330.09999999999997</v>
      </c>
      <c r="E121" s="1">
        <v>0</v>
      </c>
      <c r="F121" s="1">
        <v>0</v>
      </c>
      <c r="G121" s="2">
        <f t="shared" si="0"/>
        <v>102.7824</v>
      </c>
      <c r="H121" s="2">
        <f t="shared" si="1"/>
        <v>0.41999999999995907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78.599999999999994</v>
      </c>
      <c r="D122" s="1">
        <f>'PR-RAS'!E126</f>
        <v>42.9</v>
      </c>
      <c r="E122" s="1">
        <v>0</v>
      </c>
      <c r="F122" s="1">
        <v>0</v>
      </c>
      <c r="G122" s="2">
        <f t="shared" si="0"/>
        <v>19.892399999999995</v>
      </c>
      <c r="H122" s="2">
        <f t="shared" si="1"/>
        <v>0.50000000000000711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117.72</v>
      </c>
      <c r="D123" s="1">
        <f>'PR-RAS'!E127</f>
        <v>287.2</v>
      </c>
      <c r="E123" s="1">
        <v>0</v>
      </c>
      <c r="F123" s="1">
        <v>0</v>
      </c>
      <c r="G123" s="2">
        <f t="shared" si="0"/>
        <v>84.438639999999992</v>
      </c>
      <c r="H123" s="2">
        <f t="shared" si="1"/>
        <v>0.47999999999998977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1252.18</v>
      </c>
      <c r="D124" s="1">
        <f>'PR-RAS'!E128</f>
        <v>4311.83</v>
      </c>
      <c r="E124" s="1">
        <v>0</v>
      </c>
      <c r="F124" s="1">
        <v>0</v>
      </c>
      <c r="G124" s="2">
        <f t="shared" si="0"/>
        <v>1214.7283199999999</v>
      </c>
      <c r="H124" s="2">
        <f t="shared" si="1"/>
        <v>0.35000000000013642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504.45</v>
      </c>
      <c r="D125" s="1">
        <f>'PR-RAS'!E129</f>
        <v>0</v>
      </c>
      <c r="E125" s="1">
        <v>0</v>
      </c>
      <c r="F125" s="1">
        <v>0</v>
      </c>
      <c r="G125" s="2">
        <f t="shared" si="0"/>
        <v>62.5518</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747.73</v>
      </c>
      <c r="D126" s="1">
        <f>'PR-RAS'!E130</f>
        <v>4311.83</v>
      </c>
      <c r="E126" s="1">
        <v>0</v>
      </c>
      <c r="F126" s="1">
        <v>0</v>
      </c>
      <c r="G126" s="2">
        <f t="shared" si="0"/>
        <v>1171.4237499999999</v>
      </c>
      <c r="H126" s="2">
        <f t="shared" si="1"/>
        <v>0.44000000000005457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71386.070000000007</v>
      </c>
      <c r="D129" s="1">
        <f>'PR-RAS'!E133</f>
        <v>101215.29999999999</v>
      </c>
      <c r="E129" s="1">
        <v>0</v>
      </c>
      <c r="F129" s="1">
        <v>0</v>
      </c>
      <c r="G129" s="2">
        <f t="shared" si="0"/>
        <v>35048.533759999998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71386.070000000007</v>
      </c>
      <c r="D130" s="1">
        <f>'PR-RAS'!E134</f>
        <v>101215.29999999999</v>
      </c>
      <c r="E130" s="1">
        <v>0</v>
      </c>
      <c r="F130" s="1">
        <v>0</v>
      </c>
      <c r="G130" s="2">
        <f t="shared" si="0"/>
        <v>35322.350429999999</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71186.070000000007</v>
      </c>
      <c r="D131" s="1">
        <f>'PR-RAS'!E135</f>
        <v>95598.65</v>
      </c>
      <c r="E131" s="1">
        <v>0</v>
      </c>
      <c r="F131" s="1">
        <v>0</v>
      </c>
      <c r="G131" s="2">
        <f t="shared" si="0"/>
        <v>34109.838100000001</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200</v>
      </c>
      <c r="D132" s="1">
        <f>'PR-RAS'!E136</f>
        <v>5616.65</v>
      </c>
      <c r="E132" s="1">
        <v>0</v>
      </c>
      <c r="F132" s="1">
        <v>0</v>
      </c>
      <c r="G132" s="2">
        <f t="shared" si="0"/>
        <v>1497.7622999999999</v>
      </c>
      <c r="H132" s="2">
        <f t="shared" si="1"/>
        <v>0.3500000000003638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874370.47000000009</v>
      </c>
      <c r="D147" s="1">
        <f>'PR-RAS'!E151</f>
        <v>1074452.68</v>
      </c>
      <c r="E147" s="1">
        <v>0</v>
      </c>
      <c r="F147" s="1">
        <v>0</v>
      </c>
      <c r="G147" s="2">
        <f t="shared" si="0"/>
        <v>441398.27117999998</v>
      </c>
      <c r="H147" s="2">
        <f t="shared" si="1"/>
        <v>0.79000000015366822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722519.49</v>
      </c>
      <c r="D148" s="1">
        <f>'PR-RAS'!E152</f>
        <v>907161.79</v>
      </c>
      <c r="E148" s="1">
        <v>0</v>
      </c>
      <c r="F148" s="1">
        <v>0</v>
      </c>
      <c r="G148" s="2">
        <f t="shared" si="0"/>
        <v>372915.93129000004</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595535.71</v>
      </c>
      <c r="D149" s="1">
        <f>'PR-RAS'!E153</f>
        <v>747933.8</v>
      </c>
      <c r="E149" s="1">
        <v>0</v>
      </c>
      <c r="F149" s="1">
        <v>0</v>
      </c>
      <c r="G149" s="2">
        <f t="shared" si="0"/>
        <v>309527.68988000002</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576490.55000000005</v>
      </c>
      <c r="D150" s="1">
        <f>'PR-RAS'!E154</f>
        <v>720660.16</v>
      </c>
      <c r="E150" s="1">
        <v>0</v>
      </c>
      <c r="F150" s="1">
        <v>0</v>
      </c>
      <c r="G150" s="2">
        <f t="shared" si="0"/>
        <v>300653.81962999998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11012.34</v>
      </c>
      <c r="D152" s="1">
        <f>'PR-RAS'!E156</f>
        <v>17006.16</v>
      </c>
      <c r="E152" s="1">
        <v>0</v>
      </c>
      <c r="F152" s="1">
        <v>0</v>
      </c>
      <c r="G152" s="2">
        <f t="shared" si="0"/>
        <v>6798.7236600000006</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8032.82</v>
      </c>
      <c r="D153" s="1">
        <f>'PR-RAS'!E157</f>
        <v>10267.48</v>
      </c>
      <c r="E153" s="1">
        <v>0</v>
      </c>
      <c r="F153" s="1">
        <v>0</v>
      </c>
      <c r="G153" s="2">
        <f t="shared" si="0"/>
        <v>4342.3025600000001</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28941.71</v>
      </c>
      <c r="D154" s="1">
        <f>'PR-RAS'!E158</f>
        <v>36469.15</v>
      </c>
      <c r="E154" s="1">
        <v>0</v>
      </c>
      <c r="F154" s="1">
        <v>0</v>
      </c>
      <c r="G154" s="2">
        <f t="shared" si="0"/>
        <v>15587.641530000001</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98042.07</v>
      </c>
      <c r="D155" s="1">
        <f>'PR-RAS'!E159</f>
        <v>122758.84</v>
      </c>
      <c r="E155" s="1">
        <v>0</v>
      </c>
      <c r="F155" s="1">
        <v>0</v>
      </c>
      <c r="G155" s="2">
        <f t="shared" si="0"/>
        <v>52908.201500000003</v>
      </c>
      <c r="H155" s="2">
        <f t="shared" si="1"/>
        <v>0.23000000001047738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98042.07</v>
      </c>
      <c r="D157" s="1">
        <f>'PR-RAS'!E161</f>
        <v>122758.84</v>
      </c>
      <c r="E157" s="1">
        <v>0</v>
      </c>
      <c r="F157" s="1">
        <v>0</v>
      </c>
      <c r="G157" s="2">
        <f t="shared" si="0"/>
        <v>53595.321000000004</v>
      </c>
      <c r="H157" s="2">
        <f t="shared" si="1"/>
        <v>0.23000000001047738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142833.94000000003</v>
      </c>
      <c r="D159" s="1">
        <f>'PR-RAS'!E163</f>
        <v>155814.41999999998</v>
      </c>
      <c r="E159" s="1">
        <v>0</v>
      </c>
      <c r="F159" s="1">
        <v>0</v>
      </c>
      <c r="G159" s="2">
        <f t="shared" si="0"/>
        <v>71805.11924</v>
      </c>
      <c r="H159" s="2">
        <f t="shared" si="1"/>
        <v>0.47999999995226972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28477.75</v>
      </c>
      <c r="D160" s="1">
        <f>'PR-RAS'!E164</f>
        <v>31743.41</v>
      </c>
      <c r="E160" s="1">
        <v>0</v>
      </c>
      <c r="F160" s="1">
        <v>0</v>
      </c>
      <c r="G160" s="2">
        <f t="shared" si="0"/>
        <v>14622.36663</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4908.46</v>
      </c>
      <c r="D161" s="1">
        <f>'PR-RAS'!E165</f>
        <v>5857.44</v>
      </c>
      <c r="E161" s="1">
        <v>0</v>
      </c>
      <c r="F161" s="1">
        <v>0</v>
      </c>
      <c r="G161" s="2">
        <f t="shared" si="0"/>
        <v>2659.7344000000003</v>
      </c>
      <c r="H161" s="2">
        <f t="shared" si="1"/>
        <v>0.8999999999996362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22862.29</v>
      </c>
      <c r="D162" s="1">
        <f>'PR-RAS'!E166</f>
        <v>24427.47</v>
      </c>
      <c r="E162" s="1">
        <v>0</v>
      </c>
      <c r="F162" s="1">
        <v>0</v>
      </c>
      <c r="G162" s="2">
        <f t="shared" si="0"/>
        <v>11546.474030000001</v>
      </c>
      <c r="H162" s="2">
        <f t="shared" si="1"/>
        <v>0.76000000000203727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575</v>
      </c>
      <c r="D163" s="1">
        <f>'PR-RAS'!E167</f>
        <v>1040</v>
      </c>
      <c r="E163" s="1">
        <v>0</v>
      </c>
      <c r="F163" s="1">
        <v>0</v>
      </c>
      <c r="G163" s="2">
        <f t="shared" si="0"/>
        <v>430.11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v>
      </c>
      <c r="D164" s="1">
        <f>'PR-RAS'!E168</f>
        <v>418.5</v>
      </c>
      <c r="E164" s="1">
        <v>0</v>
      </c>
      <c r="F164" s="1">
        <v>0</v>
      </c>
      <c r="G164" s="2">
        <f t="shared" si="0"/>
        <v>157.947</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77958.25</v>
      </c>
      <c r="D165" s="1">
        <f>'PR-RAS'!E169</f>
        <v>72290.81</v>
      </c>
      <c r="E165" s="1">
        <v>0</v>
      </c>
      <c r="F165" s="1">
        <v>0</v>
      </c>
      <c r="G165" s="2">
        <f t="shared" si="0"/>
        <v>36496.538679999998</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5081.1000000000004</v>
      </c>
      <c r="D166" s="1">
        <f>'PR-RAS'!E170</f>
        <v>7031.31</v>
      </c>
      <c r="E166" s="1">
        <v>0</v>
      </c>
      <c r="F166" s="1">
        <v>0</v>
      </c>
      <c r="G166" s="2">
        <f t="shared" si="0"/>
        <v>3158.7138000000004</v>
      </c>
      <c r="H166" s="2">
        <f t="shared" si="1"/>
        <v>0.41000000000076398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45432.639999999999</v>
      </c>
      <c r="D167" s="1">
        <f>'PR-RAS'!E171</f>
        <v>39441.94</v>
      </c>
      <c r="E167" s="1">
        <v>0</v>
      </c>
      <c r="F167" s="1">
        <v>0</v>
      </c>
      <c r="G167" s="2">
        <f t="shared" si="0"/>
        <v>20636.54232</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25181.23</v>
      </c>
      <c r="D168" s="1">
        <f>'PR-RAS'!E172</f>
        <v>17902.71</v>
      </c>
      <c r="E168" s="1">
        <v>0</v>
      </c>
      <c r="F168" s="1">
        <v>0</v>
      </c>
      <c r="G168" s="2">
        <f t="shared" si="0"/>
        <v>10184.770549999999</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1248.99</v>
      </c>
      <c r="D169" s="1">
        <f>'PR-RAS'!E173</f>
        <v>2098.9</v>
      </c>
      <c r="E169" s="1">
        <v>0</v>
      </c>
      <c r="F169" s="1">
        <v>0</v>
      </c>
      <c r="G169" s="2">
        <f t="shared" si="0"/>
        <v>915.06072000000006</v>
      </c>
      <c r="H169" s="2">
        <f t="shared" si="1"/>
        <v>0.10999999999989996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658.51</v>
      </c>
      <c r="D170" s="1">
        <f>'PR-RAS'!E174</f>
        <v>5660.57</v>
      </c>
      <c r="E170" s="1">
        <v>0</v>
      </c>
      <c r="F170" s="1">
        <v>0</v>
      </c>
      <c r="G170" s="2">
        <f t="shared" si="0"/>
        <v>2024.5608500000001</v>
      </c>
      <c r="H170" s="2">
        <f t="shared" si="1"/>
        <v>0.92000000000030013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355.78</v>
      </c>
      <c r="D172" s="1">
        <f>'PR-RAS'!E176</f>
        <v>155.38</v>
      </c>
      <c r="E172" s="1">
        <v>0</v>
      </c>
      <c r="F172" s="1">
        <v>0</v>
      </c>
      <c r="G172" s="2">
        <f t="shared" si="0"/>
        <v>113.97834</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34578.82</v>
      </c>
      <c r="D173" s="1">
        <f>'PR-RAS'!E177</f>
        <v>51030.109999999993</v>
      </c>
      <c r="E173" s="1">
        <v>0</v>
      </c>
      <c r="F173" s="1">
        <v>0</v>
      </c>
      <c r="G173" s="2">
        <f t="shared" si="0"/>
        <v>23501.914879999993</v>
      </c>
      <c r="H173" s="2">
        <f t="shared" si="1"/>
        <v>0.28999999999359716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3604.43</v>
      </c>
      <c r="D174" s="1">
        <f>'PR-RAS'!E178</f>
        <v>4344.6899999999996</v>
      </c>
      <c r="E174" s="1">
        <v>0</v>
      </c>
      <c r="F174" s="1">
        <v>0</v>
      </c>
      <c r="G174" s="2">
        <f t="shared" si="0"/>
        <v>2126.8291299999996</v>
      </c>
      <c r="H174" s="2">
        <f t="shared" si="1"/>
        <v>0.74000000000023647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4047.19</v>
      </c>
      <c r="D175" s="1">
        <f>'PR-RAS'!E179</f>
        <v>16960.189999999999</v>
      </c>
      <c r="E175" s="1">
        <v>0</v>
      </c>
      <c r="F175" s="1">
        <v>0</v>
      </c>
      <c r="G175" s="2">
        <f t="shared" si="0"/>
        <v>6606.3571799999991</v>
      </c>
      <c r="H175" s="2">
        <f t="shared" si="1"/>
        <v>0.3799999999987449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5623.64</v>
      </c>
      <c r="D177" s="1">
        <f>'PR-RAS'!E181</f>
        <v>6007.45</v>
      </c>
      <c r="E177" s="1">
        <v>0</v>
      </c>
      <c r="F177" s="1">
        <v>0</v>
      </c>
      <c r="G177" s="2">
        <f t="shared" si="0"/>
        <v>3104.3830400000002</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2292.71</v>
      </c>
      <c r="D179" s="1">
        <f>'PR-RAS'!E183</f>
        <v>2864.45</v>
      </c>
      <c r="E179" s="1">
        <v>0</v>
      </c>
      <c r="F179" s="1">
        <v>0</v>
      </c>
      <c r="G179" s="2">
        <f t="shared" si="0"/>
        <v>1427.8465799999999</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1822.99</v>
      </c>
      <c r="D180" s="1">
        <f>'PR-RAS'!E184</f>
        <v>593.12</v>
      </c>
      <c r="E180" s="1">
        <v>0</v>
      </c>
      <c r="F180" s="1">
        <v>0</v>
      </c>
      <c r="G180" s="2">
        <f t="shared" si="0"/>
        <v>538.65216999999996</v>
      </c>
      <c r="H180" s="2">
        <f t="shared" si="1"/>
        <v>0.12999999999999545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1913.85</v>
      </c>
      <c r="D181" s="1">
        <f>'PR-RAS'!E185</f>
        <v>2071.1799999999998</v>
      </c>
      <c r="E181" s="1">
        <v>0</v>
      </c>
      <c r="F181" s="1">
        <v>0</v>
      </c>
      <c r="G181" s="2">
        <f t="shared" si="0"/>
        <v>1090.1177999999998</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15274.01</v>
      </c>
      <c r="D182" s="1">
        <f>'PR-RAS'!E186</f>
        <v>18189.03</v>
      </c>
      <c r="E182" s="1">
        <v>0</v>
      </c>
      <c r="F182" s="1">
        <v>0</v>
      </c>
      <c r="G182" s="2">
        <f t="shared" si="0"/>
        <v>9349.0246699999989</v>
      </c>
      <c r="H182" s="2">
        <f t="shared" si="1"/>
        <v>3.9999999999054126E-2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35.700000000000003</v>
      </c>
      <c r="D183" s="1">
        <f>'PR-RAS'!E187</f>
        <v>0</v>
      </c>
      <c r="E183" s="1">
        <v>0</v>
      </c>
      <c r="F183" s="1">
        <v>0</v>
      </c>
      <c r="G183" s="2">
        <f t="shared" si="0"/>
        <v>6.4974000000000007</v>
      </c>
      <c r="H183" s="2">
        <f t="shared" si="1"/>
        <v>0.29999999999999716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1783.42</v>
      </c>
      <c r="D184" s="1">
        <f>'PR-RAS'!E188</f>
        <v>750.09</v>
      </c>
      <c r="E184" s="1">
        <v>0</v>
      </c>
      <c r="F184" s="1">
        <v>0</v>
      </c>
      <c r="G184" s="2">
        <f t="shared" si="0"/>
        <v>600.89880000000005</v>
      </c>
      <c r="H184" s="2">
        <f t="shared" si="1"/>
        <v>0.51000000000010459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918.11</v>
      </c>
      <c r="D185" s="1">
        <f>'PR-RAS'!E189</f>
        <v>0</v>
      </c>
      <c r="E185" s="1">
        <v>0</v>
      </c>
      <c r="F185" s="1">
        <v>0</v>
      </c>
      <c r="G185" s="2">
        <f t="shared" si="0"/>
        <v>168.93224000000001</v>
      </c>
      <c r="H185" s="2">
        <f t="shared" si="1"/>
        <v>0.11000000000001364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702.22</v>
      </c>
      <c r="D191" s="1">
        <f>'PR-RAS'!E195</f>
        <v>587</v>
      </c>
      <c r="E191" s="1">
        <v>0</v>
      </c>
      <c r="F191" s="1">
        <v>0</v>
      </c>
      <c r="G191" s="2">
        <f t="shared" si="0"/>
        <v>356.48180000000002</v>
      </c>
      <c r="H191" s="2">
        <f t="shared" si="1"/>
        <v>0.22000000000002728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168.3</v>
      </c>
      <c r="D192" s="1">
        <f>'PR-RAS'!E196</f>
        <v>155.85</v>
      </c>
      <c r="E192" s="1">
        <v>0</v>
      </c>
      <c r="F192" s="1">
        <v>0</v>
      </c>
      <c r="G192" s="2">
        <f t="shared" si="0"/>
        <v>91.68</v>
      </c>
      <c r="H192" s="2">
        <f t="shared" si="1"/>
        <v>0.45000000000001705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168.3</v>
      </c>
      <c r="D206" s="1">
        <f>'PR-RAS'!E210</f>
        <v>155.85</v>
      </c>
      <c r="E206" s="1">
        <v>0</v>
      </c>
      <c r="F206" s="1">
        <v>0</v>
      </c>
      <c r="G206" s="2">
        <f t="shared" si="0"/>
        <v>98.399999999999991</v>
      </c>
      <c r="H206" s="2">
        <f t="shared" si="1"/>
        <v>0.45000000000001705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168.3</v>
      </c>
      <c r="D207" s="1">
        <f>'PR-RAS'!E211</f>
        <v>155.85</v>
      </c>
      <c r="E207" s="1">
        <v>0</v>
      </c>
      <c r="F207" s="1">
        <v>0</v>
      </c>
      <c r="G207" s="2">
        <f t="shared" si="0"/>
        <v>98.88</v>
      </c>
      <c r="H207" s="2">
        <f t="shared" si="1"/>
        <v>0.45000000000001705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8327.41</v>
      </c>
      <c r="D248" s="1">
        <f>'PR-RAS'!E252</f>
        <v>10909.23</v>
      </c>
      <c r="E248" s="1">
        <v>0</v>
      </c>
      <c r="F248" s="1">
        <v>0</v>
      </c>
      <c r="G248" s="2">
        <f t="shared" si="0"/>
        <v>7446.0298899999998</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8327.41</v>
      </c>
      <c r="D255" s="1">
        <f>'PR-RAS'!E259</f>
        <v>10909.23</v>
      </c>
      <c r="E255" s="1">
        <v>0</v>
      </c>
      <c r="F255" s="1">
        <v>0</v>
      </c>
      <c r="G255" s="2">
        <f t="shared" si="0"/>
        <v>7657.05098</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8327.41</v>
      </c>
      <c r="D257" s="1">
        <f>'PR-RAS'!E261</f>
        <v>10909.23</v>
      </c>
      <c r="E257" s="1">
        <v>0</v>
      </c>
      <c r="F257" s="1">
        <v>0</v>
      </c>
      <c r="G257" s="2">
        <f t="shared" si="0"/>
        <v>7717.3427199999996</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521.33000000000004</v>
      </c>
      <c r="D259" s="1">
        <f>'PR-RAS'!E263</f>
        <v>411.39</v>
      </c>
      <c r="E259" s="1">
        <v>0</v>
      </c>
      <c r="F259" s="1">
        <v>0</v>
      </c>
      <c r="G259" s="2">
        <f t="shared" si="0"/>
        <v>346.78038000000004</v>
      </c>
      <c r="H259" s="2">
        <f t="shared" si="1"/>
        <v>0.72000000000002728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521.33000000000004</v>
      </c>
      <c r="D260" s="1">
        <f>'PR-RAS'!E264</f>
        <v>411.39</v>
      </c>
      <c r="E260" s="1">
        <v>0</v>
      </c>
      <c r="F260" s="1">
        <v>0</v>
      </c>
      <c r="G260" s="2">
        <f t="shared" si="0"/>
        <v>348.12449000000004</v>
      </c>
      <c r="H260" s="2">
        <f t="shared" si="1"/>
        <v>0.72000000000002728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521.33000000000004</v>
      </c>
      <c r="D262" s="1">
        <f>'PR-RAS'!E266</f>
        <v>411.39</v>
      </c>
      <c r="E262" s="1">
        <v>0</v>
      </c>
      <c r="F262" s="1">
        <v>0</v>
      </c>
      <c r="G262" s="2">
        <f t="shared" si="0"/>
        <v>350.81271000000004</v>
      </c>
      <c r="H262" s="2">
        <f t="shared" si="1"/>
        <v>0.72000000000002728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874370.47000000009</v>
      </c>
      <c r="D285" s="1">
        <f>'PR-RAS'!E289</f>
        <v>1074452.68</v>
      </c>
      <c r="E285" s="1">
        <v>0</v>
      </c>
      <c r="F285" s="1">
        <v>0</v>
      </c>
      <c r="G285" s="2">
        <f t="shared" si="8"/>
        <v>858610.33571999997</v>
      </c>
      <c r="H285" s="2">
        <f t="shared" si="9"/>
        <v>0.79000000015366822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8300.910000000149</v>
      </c>
      <c r="E286" s="1">
        <v>0</v>
      </c>
      <c r="F286" s="1">
        <v>0</v>
      </c>
      <c r="G286" s="2">
        <f t="shared" si="8"/>
        <v>4731.5187000000842</v>
      </c>
      <c r="H286" s="2">
        <f t="shared" si="9"/>
        <v>8.9999999850988388E-2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1098.0800000001909</v>
      </c>
      <c r="D287" s="1">
        <f>'PR-RAS'!E291</f>
        <v>0</v>
      </c>
      <c r="E287" s="1">
        <v>0</v>
      </c>
      <c r="F287" s="1">
        <v>0</v>
      </c>
      <c r="G287" s="2">
        <f t="shared" si="8"/>
        <v>314.05088000005458</v>
      </c>
      <c r="H287" s="2">
        <f t="shared" si="9"/>
        <v>8.0000000190921128E-2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5981.85</v>
      </c>
      <c r="D288" s="1">
        <f>'PR-RAS'!E292</f>
        <v>2870.54</v>
      </c>
      <c r="E288" s="1">
        <v>0</v>
      </c>
      <c r="F288" s="1">
        <v>0</v>
      </c>
      <c r="G288" s="2">
        <f t="shared" si="8"/>
        <v>3364.4809099999998</v>
      </c>
      <c r="H288" s="2">
        <f t="shared" si="9"/>
        <v>0.60999999999967258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3835.5</v>
      </c>
      <c r="D290" s="1">
        <f>'PR-RAS'!E294</f>
        <v>3982.46</v>
      </c>
      <c r="E290" s="1">
        <v>0</v>
      </c>
      <c r="F290" s="1">
        <v>0</v>
      </c>
      <c r="G290" s="2">
        <f t="shared" si="8"/>
        <v>3410.3213799999999</v>
      </c>
      <c r="H290" s="2">
        <f t="shared" si="9"/>
        <v>0.96000000000003638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68.010000000000005</v>
      </c>
      <c r="D291" s="1">
        <f>'PR-RAS'!E295</f>
        <v>0.01</v>
      </c>
      <c r="E291" s="1">
        <v>0</v>
      </c>
      <c r="F291" s="1">
        <v>0</v>
      </c>
      <c r="G291" s="2">
        <f t="shared" si="8"/>
        <v>19.7287</v>
      </c>
      <c r="H291" s="2">
        <f t="shared" si="9"/>
        <v>2.0000000000005118E-2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2013.23</v>
      </c>
      <c r="D345" s="1">
        <f>'PR-RAS'!E350</f>
        <v>6043.1399999999994</v>
      </c>
      <c r="E345" s="1">
        <v>0</v>
      </c>
      <c r="F345" s="1">
        <v>0</v>
      </c>
      <c r="G345" s="2">
        <f t="shared" si="8"/>
        <v>4850.2314399999987</v>
      </c>
      <c r="H345" s="2">
        <f t="shared" si="9"/>
        <v>0.36999999999943611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2013.23</v>
      </c>
      <c r="D358" s="1">
        <f>'PR-RAS'!E363</f>
        <v>6043.1399999999994</v>
      </c>
      <c r="E358" s="1">
        <v>0</v>
      </c>
      <c r="F358" s="1">
        <v>0</v>
      </c>
      <c r="G358" s="2">
        <f t="shared" si="8"/>
        <v>5033.5250699999988</v>
      </c>
      <c r="H358" s="2">
        <f t="shared" si="9"/>
        <v>0.36999999999943611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1216.48</v>
      </c>
      <c r="D364" s="1">
        <f>'PR-RAS'!E369</f>
        <v>5516.65</v>
      </c>
      <c r="E364" s="1">
        <v>0</v>
      </c>
      <c r="F364" s="1">
        <v>0</v>
      </c>
      <c r="G364" s="2">
        <f t="shared" si="8"/>
        <v>4446.6701399999993</v>
      </c>
      <c r="H364" s="2">
        <f t="shared" si="9"/>
        <v>0.83000000000038199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747.73</v>
      </c>
      <c r="D365" s="1">
        <f>'PR-RAS'!E370</f>
        <v>0</v>
      </c>
      <c r="E365" s="1">
        <v>0</v>
      </c>
      <c r="F365" s="1">
        <v>0</v>
      </c>
      <c r="G365" s="2">
        <f t="shared" si="8"/>
        <v>272.17372</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5516.65</v>
      </c>
      <c r="E367" s="1">
        <v>0</v>
      </c>
      <c r="F367" s="1">
        <v>0</v>
      </c>
      <c r="G367" s="2">
        <f t="shared" si="8"/>
        <v>4038.1877999999997</v>
      </c>
      <c r="H367" s="2">
        <f t="shared" si="9"/>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468.75</v>
      </c>
      <c r="D371" s="1">
        <f>'PR-RAS'!E376</f>
        <v>0</v>
      </c>
      <c r="E371" s="1">
        <v>0</v>
      </c>
      <c r="F371" s="1">
        <v>0</v>
      </c>
      <c r="G371" s="2">
        <f t="shared" si="8"/>
        <v>173.4375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796.75</v>
      </c>
      <c r="D378" s="1">
        <f>'PR-RAS'!E383</f>
        <v>526.49</v>
      </c>
      <c r="E378" s="1">
        <v>0</v>
      </c>
      <c r="F378" s="1">
        <v>0</v>
      </c>
      <c r="G378" s="2">
        <f t="shared" si="8"/>
        <v>697.34820999999999</v>
      </c>
      <c r="H378" s="2">
        <f t="shared" si="9"/>
        <v>0.74000000000000909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796.75</v>
      </c>
      <c r="D379" s="1">
        <f>'PR-RAS'!E384</f>
        <v>526.49</v>
      </c>
      <c r="E379" s="1">
        <v>0</v>
      </c>
      <c r="F379" s="1">
        <v>0</v>
      </c>
      <c r="G379" s="2">
        <f t="shared" si="8"/>
        <v>699.19794000000002</v>
      </c>
      <c r="H379" s="2">
        <f t="shared" si="9"/>
        <v>0.74000000000000909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2013.23</v>
      </c>
      <c r="D403" s="1">
        <f>'PR-RAS'!E408</f>
        <v>6043.1399999999994</v>
      </c>
      <c r="E403" s="1">
        <v>0</v>
      </c>
      <c r="F403" s="1">
        <v>0</v>
      </c>
      <c r="G403" s="2">
        <f t="shared" si="8"/>
        <v>5668.0030200000001</v>
      </c>
      <c r="H403" s="2">
        <f t="shared" si="9"/>
        <v>0.36999999999943611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1943.07</v>
      </c>
      <c r="D404" s="1">
        <f>'PR-RAS'!E409</f>
        <v>1943.07</v>
      </c>
      <c r="E404" s="1">
        <v>0</v>
      </c>
      <c r="F404" s="1">
        <v>0</v>
      </c>
      <c r="G404" s="2">
        <f t="shared" si="8"/>
        <v>2349.1716300000003</v>
      </c>
      <c r="H404" s="2">
        <f t="shared" si="9"/>
        <v>0.13999999999987267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873272.3899999999</v>
      </c>
      <c r="D407" s="1">
        <f>'PR-RAS'!E412</f>
        <v>1082753.5900000001</v>
      </c>
      <c r="E407" s="1">
        <v>0</v>
      </c>
      <c r="F407" s="1">
        <v>0</v>
      </c>
      <c r="G407" s="2">
        <f t="shared" si="8"/>
        <v>1233744.5054200003</v>
      </c>
      <c r="H407" s="2">
        <f t="shared" si="9"/>
        <v>0.79999999981373549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876383.70000000007</v>
      </c>
      <c r="D408" s="1">
        <f>'PR-RAS'!E413</f>
        <v>1080495.8199999998</v>
      </c>
      <c r="E408" s="1">
        <v>0</v>
      </c>
      <c r="F408" s="1">
        <v>0</v>
      </c>
      <c r="G408" s="2">
        <f t="shared" si="8"/>
        <v>1236211.7633799999</v>
      </c>
      <c r="H408" s="2">
        <f t="shared" si="9"/>
        <v>0.48000000009778887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2257.7700000002515</v>
      </c>
      <c r="E409" s="1">
        <v>0</v>
      </c>
      <c r="F409" s="1">
        <v>0</v>
      </c>
      <c r="G409" s="2">
        <f t="shared" si="8"/>
        <v>1842.3403200002051</v>
      </c>
      <c r="H409" s="2">
        <f t="shared" si="9"/>
        <v>0.2299999997485429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3111.3100000001723</v>
      </c>
      <c r="D410" s="1">
        <f>'PR-RAS'!E415</f>
        <v>0</v>
      </c>
      <c r="E410" s="1">
        <v>0</v>
      </c>
      <c r="F410" s="1">
        <v>0</v>
      </c>
      <c r="G410" s="2">
        <f t="shared" si="8"/>
        <v>1272.5257900000704</v>
      </c>
      <c r="H410" s="2">
        <f t="shared" si="9"/>
        <v>0.31000000017229468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7924.92</v>
      </c>
      <c r="D411" s="1">
        <f>'PR-RAS'!E416</f>
        <v>4813.6099999999997</v>
      </c>
      <c r="E411" s="1">
        <v>0</v>
      </c>
      <c r="F411" s="1">
        <v>0</v>
      </c>
      <c r="G411" s="2">
        <f t="shared" si="8"/>
        <v>7196.3773999999994</v>
      </c>
      <c r="H411" s="2">
        <f t="shared" si="9"/>
        <v>0.47000000000025466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3835.5</v>
      </c>
      <c r="D413" s="1">
        <f>'PR-RAS'!E418</f>
        <v>3982.46</v>
      </c>
      <c r="E413" s="1">
        <v>0</v>
      </c>
      <c r="F413" s="1">
        <v>0</v>
      </c>
      <c r="G413" s="2">
        <f t="shared" si="8"/>
        <v>4861.77304</v>
      </c>
      <c r="H413" s="2">
        <f t="shared" si="9"/>
        <v>0.96000000000003638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873272.3899999999</v>
      </c>
      <c r="D633" s="1">
        <f>'PR-RAS'!E639</f>
        <v>1082753.5900000001</v>
      </c>
      <c r="E633" s="1">
        <v>0</v>
      </c>
      <c r="F633" s="1">
        <v>0</v>
      </c>
      <c r="G633" s="2">
        <f t="shared" si="10"/>
        <v>1920508.6882400003</v>
      </c>
      <c r="H633" s="2">
        <f t="shared" si="11"/>
        <v>0.79999999981373549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876383.70000000007</v>
      </c>
      <c r="D634" s="1">
        <f>'PR-RAS'!E640</f>
        <v>1080495.8199999998</v>
      </c>
      <c r="E634" s="1">
        <v>0</v>
      </c>
      <c r="F634" s="1">
        <v>0</v>
      </c>
      <c r="G634" s="2">
        <f t="shared" si="10"/>
        <v>1922658.5902199999</v>
      </c>
      <c r="H634" s="2">
        <f t="shared" si="11"/>
        <v>0.48000000009778887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2257.7700000002515</v>
      </c>
      <c r="E635" s="1">
        <v>0</v>
      </c>
      <c r="F635" s="1">
        <v>0</v>
      </c>
      <c r="G635" s="2">
        <f t="shared" si="10"/>
        <v>2862.8523600003191</v>
      </c>
      <c r="H635" s="2">
        <f t="shared" si="11"/>
        <v>0.2299999997485429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3111.3100000001723</v>
      </c>
      <c r="D636" s="1">
        <f>'PR-RAS'!E642</f>
        <v>0</v>
      </c>
      <c r="E636" s="1">
        <v>0</v>
      </c>
      <c r="F636" s="1">
        <v>0</v>
      </c>
      <c r="G636" s="2">
        <f t="shared" si="10"/>
        <v>1975.6818500001095</v>
      </c>
      <c r="H636" s="2">
        <f t="shared" si="11"/>
        <v>0.31000000017229468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7924.92</v>
      </c>
      <c r="D637" s="1">
        <f>'PR-RAS'!E643</f>
        <v>4813.6099999999997</v>
      </c>
      <c r="E637" s="1">
        <v>0</v>
      </c>
      <c r="F637" s="1">
        <v>0</v>
      </c>
      <c r="G637" s="2">
        <f t="shared" si="10"/>
        <v>11163.161039999999</v>
      </c>
      <c r="H637" s="2">
        <f t="shared" si="11"/>
        <v>0.47000000000025466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4813.6099999998278</v>
      </c>
      <c r="D639" s="1">
        <f>'PR-RAS'!E645</f>
        <v>7071.3800000002511</v>
      </c>
      <c r="E639" s="1">
        <v>0</v>
      </c>
      <c r="F639" s="1">
        <v>0</v>
      </c>
      <c r="G639" s="2">
        <f t="shared" si="10"/>
        <v>12094.16406000021</v>
      </c>
      <c r="H639" s="2">
        <f t="shared" si="11"/>
        <v>0.77000000042335159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66853.539999999994</v>
      </c>
      <c r="D641" s="1">
        <f>'PR-RAS'!E647</f>
        <v>76354.009999999995</v>
      </c>
      <c r="E641" s="1">
        <v>0</v>
      </c>
      <c r="F641" s="1">
        <v>0</v>
      </c>
      <c r="G641" s="2">
        <f t="shared" si="10"/>
        <v>140519.39840000001</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12168.58</v>
      </c>
      <c r="D642" s="1">
        <f>'PR-RAS'!E649</f>
        <v>11285.69</v>
      </c>
      <c r="E642" s="1">
        <v>0</v>
      </c>
      <c r="F642" s="1">
        <v>0</v>
      </c>
      <c r="G642" s="2">
        <f t="shared" si="10"/>
        <v>22268.31436</v>
      </c>
      <c r="H642" s="2">
        <f t="shared" si="11"/>
        <v>0.72999999999956344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96481.22</v>
      </c>
      <c r="D643" s="1">
        <f>'PR-RAS'!E650</f>
        <v>115284.36</v>
      </c>
      <c r="E643" s="1">
        <v>0</v>
      </c>
      <c r="F643" s="1">
        <v>0</v>
      </c>
      <c r="G643" s="2">
        <f t="shared" si="10"/>
        <v>209966.06148</v>
      </c>
      <c r="H643" s="2">
        <f t="shared" si="11"/>
        <v>0.58000000000174623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97364.11</v>
      </c>
      <c r="D644" s="1">
        <f>'PR-RAS'!E651</f>
        <v>106501.8</v>
      </c>
      <c r="E644" s="1">
        <v>0</v>
      </c>
      <c r="F644" s="1">
        <v>0</v>
      </c>
      <c r="G644" s="2">
        <f t="shared" si="10"/>
        <v>199566.43753000002</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11285.690000000002</v>
      </c>
      <c r="D645" s="1">
        <f>'PR-RAS'!E652</f>
        <v>20068.25</v>
      </c>
      <c r="E645" s="1">
        <v>0</v>
      </c>
      <c r="F645" s="1">
        <v>0</v>
      </c>
      <c r="G645" s="2">
        <f t="shared" si="10"/>
        <v>33115.890360000005</v>
      </c>
      <c r="H645" s="2">
        <f t="shared" si="11"/>
        <v>0.55999999999767169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40</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759149.36</v>
      </c>
      <c r="D668" s="1">
        <f>'PR-RAS'!E675</f>
        <v>918970.96</v>
      </c>
      <c r="E668" s="1">
        <v>0</v>
      </c>
      <c r="F668" s="1">
        <v>0</v>
      </c>
      <c r="G668" s="2">
        <f t="shared" si="10"/>
        <v>1732259.8837599999</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16925.77</v>
      </c>
      <c r="D669" s="1">
        <f>'PR-RAS'!E676</f>
        <v>28305.439999999999</v>
      </c>
      <c r="E669" s="1">
        <v>0</v>
      </c>
      <c r="F669" s="1">
        <v>0</v>
      </c>
      <c r="G669" s="2">
        <f t="shared" si="10"/>
        <v>49122.482199999999</v>
      </c>
      <c r="H669" s="2">
        <f t="shared" si="11"/>
        <v>0.66999999999825377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471.33</v>
      </c>
      <c r="D670" s="1">
        <f>'PR-RAS'!E677</f>
        <v>420</v>
      </c>
      <c r="E670" s="1">
        <v>0</v>
      </c>
      <c r="F670" s="1">
        <v>0</v>
      </c>
      <c r="G670" s="2">
        <f t="shared" si="10"/>
        <v>877.27976999999998</v>
      </c>
      <c r="H670" s="2">
        <f t="shared" si="11"/>
        <v>0.32999999999998408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22224.080000000002</v>
      </c>
      <c r="D703" s="1">
        <f>'PR-RAS'!E710</f>
        <v>28386.59</v>
      </c>
      <c r="E703" s="1">
        <v>0</v>
      </c>
      <c r="F703" s="1">
        <v>0</v>
      </c>
      <c r="G703" s="2">
        <f t="shared" si="10"/>
        <v>55456.076520000002</v>
      </c>
      <c r="H703" s="2">
        <f t="shared" si="11"/>
        <v>0.49000000000160071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1507.66</v>
      </c>
      <c r="D705" s="1">
        <f>'PR-RAS'!E712</f>
        <v>808.75</v>
      </c>
      <c r="E705" s="1">
        <v>0</v>
      </c>
      <c r="F705" s="1">
        <v>0</v>
      </c>
      <c r="G705" s="2">
        <f t="shared" si="10"/>
        <v>2200.1126399999998</v>
      </c>
      <c r="H705" s="2">
        <f t="shared" si="11"/>
        <v>0.58999999999991815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2270.19</v>
      </c>
      <c r="D709" s="1">
        <f>'PR-RAS'!E716</f>
        <v>2299.89</v>
      </c>
      <c r="E709" s="1">
        <v>0</v>
      </c>
      <c r="F709" s="1">
        <v>0</v>
      </c>
      <c r="G709" s="2">
        <f t="shared" si="10"/>
        <v>4863.9387599999991</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1134.31</v>
      </c>
      <c r="D710" s="1">
        <f>'PR-RAS'!E717</f>
        <v>1986.48</v>
      </c>
      <c r="E710" s="1">
        <v>0</v>
      </c>
      <c r="F710" s="1">
        <v>0</v>
      </c>
      <c r="G710" s="2">
        <f t="shared" si="10"/>
        <v>3621.0544300000001</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22862.29</v>
      </c>
      <c r="D711" s="1">
        <f>'PR-RAS'!E718</f>
        <v>24427.47</v>
      </c>
      <c r="E711" s="1">
        <v>0</v>
      </c>
      <c r="F711" s="1">
        <v>0</v>
      </c>
      <c r="G711" s="2">
        <f t="shared" si="10"/>
        <v>50919.233300000007</v>
      </c>
      <c r="H711" s="2">
        <f t="shared" si="11"/>
        <v>0.76000000000203727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1755.3</v>
      </c>
      <c r="D713" s="1">
        <f>'PR-RAS'!E720</f>
        <v>2123.8000000000002</v>
      </c>
      <c r="E713" s="1">
        <v>0</v>
      </c>
      <c r="F713" s="1">
        <v>0</v>
      </c>
      <c r="G713" s="2">
        <f t="shared" si="10"/>
        <v>4274.0648000000001</v>
      </c>
      <c r="H713" s="2">
        <f t="shared" si="11"/>
        <v>0.49999999999977263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177.4</v>
      </c>
      <c r="D714" s="1">
        <f>'PR-RAS'!E721</f>
        <v>177.12</v>
      </c>
      <c r="E714" s="1">
        <v>0</v>
      </c>
      <c r="F714" s="1">
        <v>0</v>
      </c>
      <c r="G714" s="2">
        <f t="shared" si="10"/>
        <v>379.05931999999996</v>
      </c>
      <c r="H714" s="2">
        <f t="shared" si="11"/>
        <v>0.52000000000001023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1645.59</v>
      </c>
      <c r="D715" s="1">
        <f>'PR-RAS'!E722</f>
        <v>416</v>
      </c>
      <c r="E715" s="1">
        <v>0</v>
      </c>
      <c r="F715" s="1">
        <v>0</v>
      </c>
      <c r="G715" s="2">
        <f t="shared" si="10"/>
        <v>1768.99926</v>
      </c>
      <c r="H715" s="2">
        <f t="shared" si="11"/>
        <v>0.41000000000008185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490.09</v>
      </c>
      <c r="D817" s="1">
        <f>'PR-RAS'!E824</f>
        <v>1410.9</v>
      </c>
      <c r="E817" s="1">
        <v>0</v>
      </c>
      <c r="F817" s="1">
        <v>0</v>
      </c>
      <c r="G817" s="2">
        <f t="shared" si="18"/>
        <v>2702.5022400000003</v>
      </c>
      <c r="H817" s="2">
        <f t="shared" si="19"/>
        <v>0.18999999999988404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7837.32</v>
      </c>
      <c r="D821" s="1">
        <f>'PR-RAS'!E828</f>
        <v>9498.33</v>
      </c>
      <c r="E821" s="1">
        <v>0</v>
      </c>
      <c r="F821" s="1">
        <v>0</v>
      </c>
      <c r="G821" s="2">
        <f t="shared" si="18"/>
        <v>22003.863599999997</v>
      </c>
      <c r="H821" s="2">
        <f t="shared" si="19"/>
        <v>0.6499999999996362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247456.10000000006</v>
      </c>
      <c r="D984" s="6">
        <f>BILANCA!E6</f>
        <v>272851.86</v>
      </c>
      <c r="E984" s="6">
        <v>0</v>
      </c>
      <c r="F984" s="6">
        <v>0</v>
      </c>
      <c r="G984" s="7">
        <f t="shared" ref="G984:G1241" si="22">B984/1000*C984+B984/500*D984</f>
        <v>793.15982000000008</v>
      </c>
      <c r="H984" s="7">
        <f t="shared" si="19"/>
        <v>0.24000000007799827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158520.66000000006</v>
      </c>
      <c r="D985" s="1">
        <f>BILANCA!E7</f>
        <v>164913.35999999999</v>
      </c>
      <c r="E985" s="1">
        <v>0</v>
      </c>
      <c r="F985" s="1">
        <v>0</v>
      </c>
      <c r="G985" s="2">
        <f t="shared" si="22"/>
        <v>976.69476000000009</v>
      </c>
      <c r="H985" s="2">
        <f t="shared" si="19"/>
        <v>0.69999999992433004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4141.95</v>
      </c>
      <c r="D986" s="1">
        <f>BILANCA!E8</f>
        <v>4141.95</v>
      </c>
      <c r="E986" s="1">
        <v>0</v>
      </c>
      <c r="F986" s="1">
        <v>0</v>
      </c>
      <c r="G986" s="2">
        <f t="shared" si="22"/>
        <v>37.277550000000005</v>
      </c>
      <c r="H986" s="2">
        <f t="shared" si="19"/>
        <v>0.1000000000003638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4141.95</v>
      </c>
      <c r="D987" s="1">
        <f>BILANCA!E9</f>
        <v>4141.95</v>
      </c>
      <c r="E987" s="1">
        <v>0</v>
      </c>
      <c r="F987" s="1">
        <v>0</v>
      </c>
      <c r="G987" s="2">
        <f t="shared" si="22"/>
        <v>49.703399999999995</v>
      </c>
      <c r="H987" s="2">
        <f t="shared" si="19"/>
        <v>0.1000000000003638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154378.71000000005</v>
      </c>
      <c r="D990" s="1">
        <f>BILANCA!E12</f>
        <v>160771.40999999997</v>
      </c>
      <c r="E990" s="1">
        <v>0</v>
      </c>
      <c r="F990" s="1">
        <v>0</v>
      </c>
      <c r="G990" s="2">
        <f t="shared" si="22"/>
        <v>3331.4507100000001</v>
      </c>
      <c r="H990" s="2">
        <f t="shared" si="19"/>
        <v>0.69999999992433004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123367.95000000001</v>
      </c>
      <c r="D991" s="1">
        <f>BILANCA!E13</f>
        <v>118718.71999999997</v>
      </c>
      <c r="E991" s="1">
        <v>0</v>
      </c>
      <c r="F991" s="1">
        <v>0</v>
      </c>
      <c r="G991" s="2">
        <f t="shared" si="22"/>
        <v>2886.4431199999999</v>
      </c>
      <c r="H991" s="2">
        <f t="shared" si="19"/>
        <v>0.33000000001629815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45604.35</v>
      </c>
      <c r="D992" s="1">
        <f>BILANCA!E14</f>
        <v>45604.35</v>
      </c>
      <c r="E992" s="1">
        <v>0</v>
      </c>
      <c r="F992" s="1">
        <v>0</v>
      </c>
      <c r="G992" s="2">
        <f t="shared" si="22"/>
        <v>1231.31745</v>
      </c>
      <c r="H992" s="2">
        <f t="shared" si="19"/>
        <v>0.69999999999708962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425603.52</v>
      </c>
      <c r="D993" s="1">
        <f>BILANCA!E15</f>
        <v>425603.52</v>
      </c>
      <c r="E993" s="1">
        <v>0</v>
      </c>
      <c r="F993" s="1">
        <v>0</v>
      </c>
      <c r="G993" s="2">
        <f t="shared" si="22"/>
        <v>12768.105600000001</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347839.92</v>
      </c>
      <c r="D996" s="1">
        <f>BILANCA!E18</f>
        <v>352489.15</v>
      </c>
      <c r="E996" s="1">
        <v>0</v>
      </c>
      <c r="F996" s="1">
        <v>0</v>
      </c>
      <c r="G996" s="2">
        <f t="shared" si="22"/>
        <v>13686.636859999999</v>
      </c>
      <c r="H996" s="2">
        <f t="shared" si="19"/>
        <v>0.23000000003958121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24259.430000000022</v>
      </c>
      <c r="D997" s="1">
        <f>BILANCA!E19</f>
        <v>39800.359999999986</v>
      </c>
      <c r="E997" s="1">
        <v>0</v>
      </c>
      <c r="F997" s="1">
        <v>0</v>
      </c>
      <c r="G997" s="2">
        <f t="shared" si="22"/>
        <v>1454.0420999999999</v>
      </c>
      <c r="H997" s="2">
        <f t="shared" si="19"/>
        <v>0.79000000000814907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165069.19</v>
      </c>
      <c r="D998" s="1">
        <f>BILANCA!E20</f>
        <v>209245.38</v>
      </c>
      <c r="E998" s="1">
        <v>0</v>
      </c>
      <c r="F998" s="1">
        <v>0</v>
      </c>
      <c r="G998" s="2">
        <f t="shared" si="22"/>
        <v>8753.3992500000004</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2808.61</v>
      </c>
      <c r="D999" s="1">
        <f>BILANCA!E21</f>
        <v>2808.61</v>
      </c>
      <c r="E999" s="1">
        <v>0</v>
      </c>
      <c r="F999" s="1">
        <v>0</v>
      </c>
      <c r="G999" s="2">
        <f t="shared" si="22"/>
        <v>134.81328000000002</v>
      </c>
      <c r="H999" s="2">
        <f t="shared" si="19"/>
        <v>0.77999999999974534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9134.34</v>
      </c>
      <c r="D1000" s="1">
        <f>BILANCA!E22</f>
        <v>14650.99</v>
      </c>
      <c r="E1000" s="1">
        <v>0</v>
      </c>
      <c r="F1000" s="1">
        <v>0</v>
      </c>
      <c r="G1000" s="2">
        <f t="shared" si="22"/>
        <v>653.41744000000006</v>
      </c>
      <c r="H1000" s="2">
        <f t="shared" si="19"/>
        <v>0.3500000000003638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57855.51</v>
      </c>
      <c r="D1003" s="1">
        <f>BILANCA!E25</f>
        <v>57436.94</v>
      </c>
      <c r="E1003" s="1">
        <v>0</v>
      </c>
      <c r="F1003" s="1">
        <v>0</v>
      </c>
      <c r="G1003" s="2">
        <f t="shared" si="22"/>
        <v>3454.5878000000002</v>
      </c>
      <c r="H1003" s="2">
        <f t="shared" si="19"/>
        <v>0.54999999999563443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34441.49</v>
      </c>
      <c r="D1004" s="1">
        <f>BILANCA!E26</f>
        <v>34441.49</v>
      </c>
      <c r="E1004" s="1">
        <v>0</v>
      </c>
      <c r="F1004" s="1">
        <v>0</v>
      </c>
      <c r="G1004" s="2">
        <f t="shared" si="22"/>
        <v>2169.81387</v>
      </c>
      <c r="H1004" s="2">
        <f t="shared" si="19"/>
        <v>0.97999999999592546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245049.71</v>
      </c>
      <c r="D1006" s="1">
        <f>BILANCA!E28</f>
        <v>278783.05</v>
      </c>
      <c r="E1006" s="1">
        <v>0</v>
      </c>
      <c r="F1006" s="1">
        <v>0</v>
      </c>
      <c r="G1006" s="2">
        <f t="shared" si="22"/>
        <v>18460.163629999999</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6709.8600000000006</v>
      </c>
      <c r="D1013" s="1">
        <f>BILANCA!E35</f>
        <v>2252.3300000000017</v>
      </c>
      <c r="E1013" s="1">
        <v>0</v>
      </c>
      <c r="F1013" s="1">
        <v>0</v>
      </c>
      <c r="G1013" s="2">
        <f t="shared" si="22"/>
        <v>336.43560000000014</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46363.86</v>
      </c>
      <c r="D1014" s="1">
        <f>BILANCA!E36</f>
        <v>46290.41</v>
      </c>
      <c r="E1014" s="1">
        <v>0</v>
      </c>
      <c r="F1014" s="1">
        <v>0</v>
      </c>
      <c r="G1014" s="2">
        <f t="shared" si="22"/>
        <v>4307.2850800000006</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39654</v>
      </c>
      <c r="D1018" s="1">
        <f>BILANCA!E40</f>
        <v>44038.080000000002</v>
      </c>
      <c r="E1018" s="1">
        <v>0</v>
      </c>
      <c r="F1018" s="1">
        <v>0</v>
      </c>
      <c r="G1018" s="2">
        <f t="shared" si="22"/>
        <v>4470.5556000000006</v>
      </c>
      <c r="H1018" s="2">
        <f t="shared" si="19"/>
        <v>8.000000000174623E-2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41.47</v>
      </c>
      <c r="D1023" s="1">
        <f>BILANCA!E45</f>
        <v>0</v>
      </c>
      <c r="E1023" s="1">
        <v>0</v>
      </c>
      <c r="F1023" s="1">
        <v>0</v>
      </c>
      <c r="G1023" s="2">
        <f t="shared" si="22"/>
        <v>1.6588000000000001</v>
      </c>
      <c r="H1023" s="2">
        <f t="shared" si="19"/>
        <v>0.46999999999999886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165.9</v>
      </c>
      <c r="D1025" s="1">
        <f>BILANCA!E47</f>
        <v>165.9</v>
      </c>
      <c r="E1025" s="1">
        <v>0</v>
      </c>
      <c r="F1025" s="1">
        <v>0</v>
      </c>
      <c r="G1025" s="2">
        <f t="shared" si="22"/>
        <v>20.903400000000001</v>
      </c>
      <c r="H1025" s="2">
        <f t="shared" si="19"/>
        <v>0.19999999999998863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124.43</v>
      </c>
      <c r="D1028" s="1">
        <f>BILANCA!E50</f>
        <v>165.9</v>
      </c>
      <c r="E1028" s="1">
        <v>0</v>
      </c>
      <c r="F1028" s="1">
        <v>0</v>
      </c>
      <c r="G1028" s="2">
        <f t="shared" si="22"/>
        <v>20.530349999999999</v>
      </c>
      <c r="H1028" s="2">
        <f t="shared" si="19"/>
        <v>0.53000000000000114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25611.27</v>
      </c>
      <c r="D1032" s="1">
        <f>BILANCA!E54</f>
        <v>30585.25</v>
      </c>
      <c r="E1032" s="1">
        <v>0</v>
      </c>
      <c r="F1032" s="1">
        <v>0</v>
      </c>
      <c r="G1032" s="2">
        <f t="shared" si="22"/>
        <v>4252.3067300000002</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25611.27</v>
      </c>
      <c r="D1033" s="1">
        <f>BILANCA!E55</f>
        <v>30585.25</v>
      </c>
      <c r="E1033" s="1">
        <v>0</v>
      </c>
      <c r="F1033" s="1">
        <v>0</v>
      </c>
      <c r="G1033" s="2">
        <f t="shared" si="22"/>
        <v>4339.0884999999998</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88935.44</v>
      </c>
      <c r="D1046" s="1">
        <f>BILANCA!E68</f>
        <v>107938.5</v>
      </c>
      <c r="E1046" s="1">
        <v>0</v>
      </c>
      <c r="F1046" s="1">
        <v>0</v>
      </c>
      <c r="G1046" s="2">
        <f t="shared" si="22"/>
        <v>19203.183720000001</v>
      </c>
      <c r="H1046" s="2">
        <f t="shared" si="19"/>
        <v>0.94000000000232831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11285.69</v>
      </c>
      <c r="D1047" s="1">
        <f>BILANCA!E69</f>
        <v>20068.25</v>
      </c>
      <c r="E1047" s="1">
        <v>0</v>
      </c>
      <c r="F1047" s="1">
        <v>0</v>
      </c>
      <c r="G1047" s="2">
        <f t="shared" si="22"/>
        <v>3291.02016</v>
      </c>
      <c r="H1047" s="2">
        <f t="shared" si="19"/>
        <v>0.55999999999949068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11285.69</v>
      </c>
      <c r="D1048" s="1">
        <f>BILANCA!E70</f>
        <v>20068.25</v>
      </c>
      <c r="E1048" s="1">
        <v>0</v>
      </c>
      <c r="F1048" s="1">
        <v>0</v>
      </c>
      <c r="G1048" s="2">
        <f t="shared" si="22"/>
        <v>3342.4423500000003</v>
      </c>
      <c r="H1048" s="2">
        <f t="shared" si="19"/>
        <v>0.55999999999949068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11285.69</v>
      </c>
      <c r="D1050" s="1">
        <f>BILANCA!E72</f>
        <v>20068.25</v>
      </c>
      <c r="E1050" s="1">
        <v>0</v>
      </c>
      <c r="F1050" s="1">
        <v>0</v>
      </c>
      <c r="G1050" s="2">
        <f t="shared" si="22"/>
        <v>3445.2867300000003</v>
      </c>
      <c r="H1050" s="2">
        <f t="shared" si="19"/>
        <v>0.55999999999949068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6960.71</v>
      </c>
      <c r="D1056" s="1">
        <f>BILANCA!E78</f>
        <v>7533.78</v>
      </c>
      <c r="E1056" s="1">
        <v>0</v>
      </c>
      <c r="F1056" s="1">
        <v>0</v>
      </c>
      <c r="G1056" s="2">
        <f t="shared" si="22"/>
        <v>1608.0637099999999</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6960.71</v>
      </c>
      <c r="D1064" s="1">
        <f>BILANCA!E86</f>
        <v>7533.78</v>
      </c>
      <c r="E1064" s="1">
        <v>0</v>
      </c>
      <c r="F1064" s="1">
        <v>0</v>
      </c>
      <c r="G1064" s="2">
        <f t="shared" si="22"/>
        <v>1784.2898700000001</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3835.5</v>
      </c>
      <c r="D1124" s="1">
        <f>BILANCA!E146</f>
        <v>3982.46</v>
      </c>
      <c r="E1124" s="1">
        <v>0</v>
      </c>
      <c r="F1124" s="1">
        <v>0</v>
      </c>
      <c r="G1124" s="2">
        <f t="shared" si="22"/>
        <v>1663.8592199999998</v>
      </c>
      <c r="H1124" s="2">
        <f t="shared" si="23"/>
        <v>0.96000000000003638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1320</v>
      </c>
      <c r="D1127" s="1">
        <f>BILANCA!E149</f>
        <v>0</v>
      </c>
      <c r="E1127" s="1">
        <v>0</v>
      </c>
      <c r="F1127" s="1">
        <v>0</v>
      </c>
      <c r="G1127" s="2">
        <f t="shared" si="22"/>
        <v>190.07999999999998</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1320</v>
      </c>
      <c r="D1133" s="1">
        <f>BILANCA!E155</f>
        <v>0</v>
      </c>
      <c r="E1133" s="1">
        <v>0</v>
      </c>
      <c r="F1133" s="1">
        <v>0</v>
      </c>
      <c r="G1133" s="2">
        <f t="shared" si="22"/>
        <v>198</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3252.29</v>
      </c>
      <c r="D1137" s="1">
        <f>BILANCA!E159</f>
        <v>4787.25</v>
      </c>
      <c r="E1137" s="1">
        <v>0</v>
      </c>
      <c r="F1137" s="1">
        <v>0</v>
      </c>
      <c r="G1137" s="2">
        <f t="shared" si="22"/>
        <v>1975.32566</v>
      </c>
      <c r="H1137" s="2">
        <f t="shared" si="23"/>
        <v>0.53999999999996362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68.010000000000005</v>
      </c>
      <c r="D1138" s="1">
        <f>BILANCA!E160</f>
        <v>0.01</v>
      </c>
      <c r="E1138" s="1">
        <v>0</v>
      </c>
      <c r="F1138" s="1">
        <v>0</v>
      </c>
      <c r="G1138" s="2">
        <f t="shared" si="22"/>
        <v>10.544650000000001</v>
      </c>
      <c r="H1138" s="2">
        <f t="shared" si="23"/>
        <v>2.0000000000005118E-2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804.8</v>
      </c>
      <c r="D1141" s="1">
        <f>BILANCA!E163</f>
        <v>804.8</v>
      </c>
      <c r="E1141" s="1">
        <v>0</v>
      </c>
      <c r="F1141" s="1">
        <v>0</v>
      </c>
      <c r="G1141" s="2">
        <f t="shared" si="22"/>
        <v>381.47519999999997</v>
      </c>
      <c r="H1141" s="2">
        <f t="shared" si="23"/>
        <v>0.40000000000009095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66853.539999999994</v>
      </c>
      <c r="D1148" s="1">
        <f>BILANCA!E170</f>
        <v>76354.009999999995</v>
      </c>
      <c r="E1148" s="1">
        <v>0</v>
      </c>
      <c r="F1148" s="1">
        <v>0</v>
      </c>
      <c r="G1148" s="2">
        <f t="shared" si="22"/>
        <v>36227.657399999996</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66853.539999999994</v>
      </c>
      <c r="D1151" s="1">
        <f>BILANCA!E173</f>
        <v>76354.009999999995</v>
      </c>
      <c r="E1151" s="1">
        <v>0</v>
      </c>
      <c r="F1151" s="1">
        <v>0</v>
      </c>
      <c r="G1151" s="2">
        <f t="shared" si="22"/>
        <v>36886.342080000002</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247456.09999999998</v>
      </c>
      <c r="D1152" s="1">
        <f>BILANCA!E175</f>
        <v>272851.86</v>
      </c>
      <c r="E1152" s="1">
        <v>0</v>
      </c>
      <c r="F1152" s="1">
        <v>0</v>
      </c>
      <c r="G1152" s="2">
        <f t="shared" si="22"/>
        <v>134044.00958000001</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80286.33</v>
      </c>
      <c r="D1153" s="1">
        <f>BILANCA!E176</f>
        <v>96884.66</v>
      </c>
      <c r="E1153" s="1">
        <v>0</v>
      </c>
      <c r="F1153" s="1">
        <v>0</v>
      </c>
      <c r="G1153" s="2">
        <f t="shared" si="22"/>
        <v>46589.460500000001</v>
      </c>
      <c r="H1153" s="2">
        <f t="shared" si="23"/>
        <v>0.66999999999825377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80286.33</v>
      </c>
      <c r="D1154" s="1">
        <f>BILANCA!E177</f>
        <v>96884.66</v>
      </c>
      <c r="E1154" s="1">
        <v>0</v>
      </c>
      <c r="F1154" s="1">
        <v>0</v>
      </c>
      <c r="G1154" s="2">
        <f t="shared" si="22"/>
        <v>46863.516150000003</v>
      </c>
      <c r="H1154" s="2">
        <f t="shared" si="23"/>
        <v>0.66999999999825377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65212.84</v>
      </c>
      <c r="D1155" s="1">
        <f>BILANCA!E178</f>
        <v>79064.19</v>
      </c>
      <c r="E1155" s="1">
        <v>0</v>
      </c>
      <c r="F1155" s="1">
        <v>0</v>
      </c>
      <c r="G1155" s="2">
        <f t="shared" si="22"/>
        <v>38414.689839999999</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9874.39</v>
      </c>
      <c r="D1156" s="1">
        <f>BILANCA!E179</f>
        <v>11484.75</v>
      </c>
      <c r="E1156" s="1">
        <v>0</v>
      </c>
      <c r="F1156" s="1">
        <v>0</v>
      </c>
      <c r="G1156" s="2">
        <f t="shared" si="22"/>
        <v>5681.9929699999993</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15.57</v>
      </c>
      <c r="D1157" s="1">
        <f>BILANCA!E180</f>
        <v>16.100000000000001</v>
      </c>
      <c r="E1157" s="1">
        <v>0</v>
      </c>
      <c r="F1157" s="1">
        <v>0</v>
      </c>
      <c r="G1157" s="2">
        <f t="shared" si="22"/>
        <v>8.3119800000000001</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15.57</v>
      </c>
      <c r="D1160" s="1">
        <f>BILANCA!E183</f>
        <v>16.100000000000001</v>
      </c>
      <c r="E1160" s="1">
        <v>0</v>
      </c>
      <c r="F1160" s="1">
        <v>0</v>
      </c>
      <c r="G1160" s="2">
        <f t="shared" si="22"/>
        <v>8.4552899999999998</v>
      </c>
      <c r="H1160" s="2">
        <f t="shared" si="23"/>
        <v>0.53000000000000114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5183.53</v>
      </c>
      <c r="D1165" s="1">
        <f>BILANCA!E188</f>
        <v>6319.62</v>
      </c>
      <c r="E1165" s="1">
        <v>0</v>
      </c>
      <c r="F1165" s="1">
        <v>0</v>
      </c>
      <c r="G1165" s="2">
        <f t="shared" si="22"/>
        <v>3243.7441399999998</v>
      </c>
      <c r="H1165" s="2">
        <f t="shared" si="23"/>
        <v>0.8500000000003638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167169.76999999999</v>
      </c>
      <c r="D1214" s="1">
        <f>BILANCA!E237</f>
        <v>175967.19999999998</v>
      </c>
      <c r="E1214" s="1">
        <v>0</v>
      </c>
      <c r="F1214" s="1">
        <v>0</v>
      </c>
      <c r="G1214" s="2">
        <f t="shared" si="22"/>
        <v>119913.06326999998</v>
      </c>
      <c r="H1214" s="2">
        <f t="shared" si="23"/>
        <v>0.42999999999301508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158520.66</v>
      </c>
      <c r="D1215" s="1">
        <f>BILANCA!E238</f>
        <v>164913.35999999999</v>
      </c>
      <c r="E1215" s="1">
        <v>0</v>
      </c>
      <c r="F1215" s="1">
        <v>0</v>
      </c>
      <c r="G1215" s="2">
        <f t="shared" si="22"/>
        <v>113296.59216</v>
      </c>
      <c r="H1215" s="2">
        <f t="shared" si="23"/>
        <v>0.6999999999825377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158520.66</v>
      </c>
      <c r="D1216" s="1">
        <f>BILANCA!E239</f>
        <v>164913.35999999999</v>
      </c>
      <c r="E1216" s="1">
        <v>0</v>
      </c>
      <c r="F1216" s="1">
        <v>0</v>
      </c>
      <c r="G1216" s="2">
        <f t="shared" si="22"/>
        <v>113784.93953999999</v>
      </c>
      <c r="H1216" s="2">
        <f t="shared" si="23"/>
        <v>0.6999999999825377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157563.35</v>
      </c>
      <c r="D1217" s="1">
        <f>BILANCA!E240</f>
        <v>163956.04999999999</v>
      </c>
      <c r="E1217" s="1">
        <v>0</v>
      </c>
      <c r="F1217" s="1">
        <v>0</v>
      </c>
      <c r="G1217" s="2">
        <f t="shared" si="22"/>
        <v>113601.2553</v>
      </c>
      <c r="H1217" s="2">
        <f t="shared" si="23"/>
        <v>0.39999999999417923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957.31</v>
      </c>
      <c r="D1218" s="1">
        <f>BILANCA!E241</f>
        <v>957.31</v>
      </c>
      <c r="E1218" s="1">
        <v>0</v>
      </c>
      <c r="F1218" s="1">
        <v>0</v>
      </c>
      <c r="G1218" s="2">
        <f t="shared" si="22"/>
        <v>674.90354999999988</v>
      </c>
      <c r="H1218" s="2">
        <f t="shared" si="23"/>
        <v>0.61999999999989086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4813.6099999999997</v>
      </c>
      <c r="D1222" s="1">
        <f>BILANCA!E245</f>
        <v>7071.38</v>
      </c>
      <c r="E1222" s="1">
        <v>0</v>
      </c>
      <c r="F1222" s="1">
        <v>0</v>
      </c>
      <c r="G1222" s="2">
        <f t="shared" si="22"/>
        <v>4530.5724300000002</v>
      </c>
      <c r="H1222" s="2">
        <f t="shared" si="23"/>
        <v>0.77000000000043656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4813.6099999999997</v>
      </c>
      <c r="D1223" s="1">
        <f>BILANCA!E246</f>
        <v>7071.38</v>
      </c>
      <c r="E1223" s="1">
        <v>0</v>
      </c>
      <c r="F1223" s="1">
        <v>0</v>
      </c>
      <c r="G1223" s="2">
        <f t="shared" si="22"/>
        <v>4549.5288</v>
      </c>
      <c r="H1223" s="2">
        <f t="shared" si="23"/>
        <v>0.77000000000043656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2870.54</v>
      </c>
      <c r="D1224" s="1">
        <f>BILANCA!E247</f>
        <v>5166.21</v>
      </c>
      <c r="E1224" s="1">
        <v>0</v>
      </c>
      <c r="F1224" s="1">
        <v>0</v>
      </c>
      <c r="G1224" s="2">
        <f t="shared" si="22"/>
        <v>3181.9133599999996</v>
      </c>
      <c r="H1224" s="2">
        <f t="shared" si="23"/>
        <v>0.67000000000007276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1943.07</v>
      </c>
      <c r="D1225" s="1">
        <f>BILANCA!E248</f>
        <v>1905.17</v>
      </c>
      <c r="E1225" s="1">
        <v>0</v>
      </c>
      <c r="F1225" s="1">
        <v>0</v>
      </c>
      <c r="G1225" s="2">
        <f t="shared" si="22"/>
        <v>1392.3252200000002</v>
      </c>
      <c r="H1225" s="2">
        <f t="shared" si="23"/>
        <v>0.24000000000000909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3835.5</v>
      </c>
      <c r="D1232" s="1">
        <f>BILANCA!E255</f>
        <v>3982.46</v>
      </c>
      <c r="E1232" s="1">
        <v>0</v>
      </c>
      <c r="F1232" s="1">
        <v>0</v>
      </c>
      <c r="G1232" s="2">
        <f t="shared" si="22"/>
        <v>2938.30458</v>
      </c>
      <c r="H1232" s="2">
        <f t="shared" si="23"/>
        <v>0.96000000000003638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33299.93</v>
      </c>
      <c r="D1236" s="1">
        <f>BILANCA!E259</f>
        <v>0</v>
      </c>
      <c r="E1236" s="1">
        <v>0</v>
      </c>
      <c r="F1236" s="1">
        <v>0</v>
      </c>
      <c r="G1236" s="2">
        <f t="shared" si="22"/>
        <v>8424.8822899999996</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33299.93</v>
      </c>
      <c r="D1237" s="1">
        <f>BILANCA!E260</f>
        <v>0</v>
      </c>
      <c r="E1237" s="1">
        <v>0</v>
      </c>
      <c r="F1237" s="1">
        <v>0</v>
      </c>
      <c r="G1237" s="2">
        <f t="shared" si="22"/>
        <v>8458.1822200000006</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4640.3</v>
      </c>
      <c r="D1240" s="1">
        <f>BILANCA!E264</f>
        <v>4787.26</v>
      </c>
      <c r="E1240" s="1">
        <v>0</v>
      </c>
      <c r="F1240" s="1">
        <v>0</v>
      </c>
      <c r="G1240" s="2">
        <f t="shared" si="22"/>
        <v>3653.20874</v>
      </c>
      <c r="H1240" s="2">
        <f t="shared" si="23"/>
        <v>0.56000000000040018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6960.71</v>
      </c>
      <c r="D1244" s="1">
        <f>BILANCA!E268</f>
        <v>7533.78</v>
      </c>
      <c r="E1244" s="1">
        <v>0</v>
      </c>
      <c r="F1244" s="1">
        <v>0</v>
      </c>
      <c r="G1244" s="2">
        <f t="shared" si="24"/>
        <v>5749.3784699999997</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3876.82</v>
      </c>
      <c r="E1263" s="1">
        <v>0</v>
      </c>
      <c r="F1263" s="1">
        <v>0</v>
      </c>
      <c r="G1263" s="2">
        <f t="shared" si="24"/>
        <v>2171.0192000000002</v>
      </c>
      <c r="H1263" s="2">
        <f t="shared" si="23"/>
        <v>0.17999999999983629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80286.33</v>
      </c>
      <c r="D1264" s="1">
        <f>BILANCA!E288</f>
        <v>93007.84</v>
      </c>
      <c r="E1264" s="1">
        <v>0</v>
      </c>
      <c r="F1264" s="1">
        <v>0</v>
      </c>
      <c r="G1264" s="2">
        <f t="shared" si="24"/>
        <v>74830.864809999999</v>
      </c>
      <c r="H1264" s="2">
        <f t="shared" si="23"/>
        <v>0.49000000000523869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741.92</v>
      </c>
      <c r="D1274" s="1">
        <f>BILANCA!E298</f>
        <v>741.92</v>
      </c>
      <c r="E1274" s="1">
        <v>0</v>
      </c>
      <c r="F1274" s="1">
        <v>0</v>
      </c>
      <c r="G1274" s="2">
        <f t="shared" si="24"/>
        <v>647.69615999999996</v>
      </c>
      <c r="H1274" s="2">
        <f t="shared" si="23"/>
        <v>0.16000000000008185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4441.6099999999997</v>
      </c>
      <c r="D1278" s="1">
        <f>BILANCA!E302</f>
        <v>5577.7</v>
      </c>
      <c r="E1278" s="1">
        <v>0</v>
      </c>
      <c r="F1278" s="1">
        <v>0</v>
      </c>
      <c r="G1278" s="2">
        <f t="shared" si="24"/>
        <v>4601.1179499999998</v>
      </c>
      <c r="H1278" s="2">
        <f t="shared" si="23"/>
        <v>0.69000000000050932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876383.70000000007</v>
      </c>
      <c r="D1408" s="1">
        <f>'RAS-funkcijski'!E114</f>
        <v>1080495.82</v>
      </c>
      <c r="E1408" s="1">
        <v>0</v>
      </c>
      <c r="F1408" s="1">
        <v>0</v>
      </c>
      <c r="G1408" s="2">
        <f t="shared" si="24"/>
        <v>334111.28740000003</v>
      </c>
      <c r="H1408" s="2">
        <f t="shared" si="27"/>
        <v>0.47999999986495823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818181.55</v>
      </c>
      <c r="D1409" s="1">
        <f>'RAS-funkcijski'!E115</f>
        <v>1024801.53</v>
      </c>
      <c r="E1409" s="1">
        <v>0</v>
      </c>
      <c r="F1409" s="1">
        <v>0</v>
      </c>
      <c r="G1409" s="2">
        <f t="shared" si="24"/>
        <v>318324.09171000001</v>
      </c>
      <c r="H1409" s="2">
        <f t="shared" si="27"/>
        <v>0.91999999992549419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818181.55</v>
      </c>
      <c r="D1411" s="1">
        <f>'RAS-funkcijski'!E117</f>
        <v>1024801.53</v>
      </c>
      <c r="E1411" s="1">
        <v>0</v>
      </c>
      <c r="F1411" s="1">
        <v>0</v>
      </c>
      <c r="G1411" s="2">
        <f t="shared" si="24"/>
        <v>324059.66093000001</v>
      </c>
      <c r="H1411" s="2">
        <f t="shared" si="27"/>
        <v>0.91999999992549419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58202.15</v>
      </c>
      <c r="D1420" s="1">
        <f>'RAS-funkcijski'!E126</f>
        <v>55694.29</v>
      </c>
      <c r="E1420" s="1">
        <v>0</v>
      </c>
      <c r="F1420" s="1">
        <v>0</v>
      </c>
      <c r="G1420" s="2">
        <f t="shared" si="24"/>
        <v>20690.069060000002</v>
      </c>
      <c r="H1420" s="2">
        <f t="shared" si="27"/>
        <v>0.44000000000232831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876383.70000000007</v>
      </c>
      <c r="D1435" s="13">
        <f>'RAS-funkcijski'!E141</f>
        <v>1080495.82</v>
      </c>
      <c r="E1435" s="13">
        <v>0</v>
      </c>
      <c r="F1435" s="13">
        <v>0</v>
      </c>
      <c r="G1435" s="14">
        <f t="shared" si="24"/>
        <v>416120.42158000008</v>
      </c>
      <c r="H1435" s="14">
        <f t="shared" si="27"/>
        <v>0.47999999986495823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45610.65</v>
      </c>
      <c r="D1436" s="6">
        <f>'P-VRIO'!E5</f>
        <v>0</v>
      </c>
      <c r="E1436" s="6">
        <v>0</v>
      </c>
      <c r="F1436" s="6">
        <v>0</v>
      </c>
      <c r="G1436" s="7">
        <f t="shared" si="24"/>
        <v>45.61065</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45610.65</v>
      </c>
      <c r="D1453" s="1">
        <f>'P-VRIO'!E22</f>
        <v>0</v>
      </c>
      <c r="E1453" s="1">
        <v>0</v>
      </c>
      <c r="F1453" s="1">
        <v>0</v>
      </c>
      <c r="G1453" s="2">
        <f t="shared" si="24"/>
        <v>820.99169999999992</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45610.65</v>
      </c>
      <c r="D1454" s="1">
        <f>'P-VRIO'!E23</f>
        <v>0</v>
      </c>
      <c r="E1454" s="1">
        <v>0</v>
      </c>
      <c r="F1454" s="1">
        <v>0</v>
      </c>
      <c r="G1454" s="2">
        <f t="shared" si="24"/>
        <v>866.60235</v>
      </c>
      <c r="H1454" s="2">
        <f t="shared" si="27"/>
        <v>0.34999999999854481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45610.65</v>
      </c>
      <c r="D1456" s="1">
        <f>'P-VRIO'!E25</f>
        <v>0</v>
      </c>
      <c r="E1456" s="1">
        <v>0</v>
      </c>
      <c r="F1456" s="1">
        <v>0</v>
      </c>
      <c r="G1456" s="2">
        <f t="shared" si="24"/>
        <v>957.82365000000004</v>
      </c>
      <c r="H1456" s="2">
        <f t="shared" si="27"/>
        <v>0.34999999999854481</v>
      </c>
      <c r="I1456" s="10">
        <f t="shared" si="30"/>
        <v>335.23827749860618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80286.33</v>
      </c>
      <c r="D1480" s="6"/>
      <c r="E1480" s="6">
        <v>0</v>
      </c>
      <c r="F1480" s="6">
        <v>0</v>
      </c>
      <c r="G1480" s="7">
        <f t="shared" ref="G1480:G1580" si="34">B1480/1000*C1480</f>
        <v>80.286330000000007</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1102524.8700000001</v>
      </c>
      <c r="D1481" s="1">
        <v>0</v>
      </c>
      <c r="E1481" s="1">
        <v>0</v>
      </c>
      <c r="F1481" s="1">
        <v>0</v>
      </c>
      <c r="G1481" s="2">
        <f t="shared" si="34"/>
        <v>2205.0497400000004</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7127.06</v>
      </c>
      <c r="D1482" s="1">
        <v>0</v>
      </c>
      <c r="E1482" s="1">
        <v>0</v>
      </c>
      <c r="F1482" s="1">
        <v>0</v>
      </c>
      <c r="G1482" s="2">
        <f t="shared" si="34"/>
        <v>21.381180000000001</v>
      </c>
      <c r="H1482" s="2">
        <f t="shared" si="35"/>
        <v>6.0000000000400178E-2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1089354.6700000002</v>
      </c>
      <c r="D1483" s="1">
        <v>0</v>
      </c>
      <c r="E1483" s="1">
        <v>0</v>
      </c>
      <c r="F1483" s="1">
        <v>0</v>
      </c>
      <c r="G1483" s="2">
        <f t="shared" si="34"/>
        <v>4357.4186800000007</v>
      </c>
      <c r="H1483" s="2">
        <f t="shared" si="35"/>
        <v>0.32999999984167516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923253.56</v>
      </c>
      <c r="D1484" s="1">
        <v>0</v>
      </c>
      <c r="E1484" s="1">
        <v>0</v>
      </c>
      <c r="F1484" s="1">
        <v>0</v>
      </c>
      <c r="G1484" s="2">
        <f t="shared" si="34"/>
        <v>4616.2678000000005</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154624.64000000001</v>
      </c>
      <c r="D1485" s="1">
        <v>0</v>
      </c>
      <c r="E1485" s="1">
        <v>0</v>
      </c>
      <c r="F1485" s="1">
        <v>0</v>
      </c>
      <c r="G1485" s="2">
        <f t="shared" si="34"/>
        <v>927.74784000000011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155.85</v>
      </c>
      <c r="D1486" s="1">
        <v>0</v>
      </c>
      <c r="E1486" s="1">
        <v>0</v>
      </c>
      <c r="F1486" s="1">
        <v>0</v>
      </c>
      <c r="G1486" s="2">
        <f t="shared" si="34"/>
        <v>1.0909500000000001</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10909.23</v>
      </c>
      <c r="D1489" s="1">
        <v>0</v>
      </c>
      <c r="E1489" s="1">
        <v>0</v>
      </c>
      <c r="F1489" s="1">
        <v>0</v>
      </c>
      <c r="G1489" s="2">
        <f t="shared" si="34"/>
        <v>109.09229999999999</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411.39</v>
      </c>
      <c r="D1491" s="1">
        <v>0</v>
      </c>
      <c r="E1491" s="1">
        <v>0</v>
      </c>
      <c r="F1491" s="1">
        <v>0</v>
      </c>
      <c r="G1491" s="2">
        <f t="shared" si="34"/>
        <v>4.93668</v>
      </c>
      <c r="H1491" s="2">
        <f t="shared" si="35"/>
        <v>0.38999999999998636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6043.14</v>
      </c>
      <c r="D1492" s="1">
        <v>0</v>
      </c>
      <c r="E1492" s="1">
        <v>0</v>
      </c>
      <c r="F1492" s="1">
        <v>0</v>
      </c>
      <c r="G1492" s="2">
        <f t="shared" si="34"/>
        <v>78.560820000000007</v>
      </c>
      <c r="H1492" s="2">
        <f t="shared" si="35"/>
        <v>0.14000000000032742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1085926.5399999998</v>
      </c>
      <c r="D1499" s="1">
        <v>0</v>
      </c>
      <c r="E1499" s="1">
        <v>0</v>
      </c>
      <c r="F1499" s="1">
        <v>0</v>
      </c>
      <c r="G1499" s="2">
        <f t="shared" si="34"/>
        <v>21718.530799999997</v>
      </c>
      <c r="H1499" s="2">
        <f t="shared" si="35"/>
        <v>0.46000000019557774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5990.97</v>
      </c>
      <c r="D1500" s="1">
        <v>0</v>
      </c>
      <c r="E1500" s="1">
        <v>0</v>
      </c>
      <c r="F1500" s="1">
        <v>0</v>
      </c>
      <c r="G1500" s="2">
        <f t="shared" si="34"/>
        <v>125.81037000000002</v>
      </c>
      <c r="H1500" s="2">
        <f t="shared" si="35"/>
        <v>2.9999999999745341E-2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1073892.43</v>
      </c>
      <c r="D1501" s="1">
        <v>0</v>
      </c>
      <c r="E1501" s="1">
        <v>0</v>
      </c>
      <c r="F1501" s="1">
        <v>0</v>
      </c>
      <c r="G1501" s="2">
        <f t="shared" si="34"/>
        <v>23625.633459999997</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909402.21</v>
      </c>
      <c r="D1502" s="1">
        <v>0</v>
      </c>
      <c r="E1502" s="1">
        <v>0</v>
      </c>
      <c r="F1502" s="1">
        <v>0</v>
      </c>
      <c r="G1502" s="2">
        <f t="shared" si="34"/>
        <v>20916.250829999997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153014.28</v>
      </c>
      <c r="D1503" s="1">
        <v>0</v>
      </c>
      <c r="E1503" s="1">
        <v>0</v>
      </c>
      <c r="F1503" s="1">
        <v>0</v>
      </c>
      <c r="G1503" s="2">
        <f t="shared" si="34"/>
        <v>3672.3427200000001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155.32</v>
      </c>
      <c r="D1504" s="1">
        <v>0</v>
      </c>
      <c r="E1504" s="1">
        <v>0</v>
      </c>
      <c r="F1504" s="1">
        <v>0</v>
      </c>
      <c r="G1504" s="2">
        <f t="shared" si="34"/>
        <v>3.883</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10909.23</v>
      </c>
      <c r="D1507" s="1">
        <v>0</v>
      </c>
      <c r="E1507" s="1">
        <v>0</v>
      </c>
      <c r="F1507" s="1">
        <v>0</v>
      </c>
      <c r="G1507" s="2">
        <f t="shared" si="34"/>
        <v>305.45844</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411.39</v>
      </c>
      <c r="D1509" s="1">
        <v>0</v>
      </c>
      <c r="E1509" s="1">
        <v>0</v>
      </c>
      <c r="F1509" s="1">
        <v>0</v>
      </c>
      <c r="G1509" s="2">
        <f t="shared" si="34"/>
        <v>12.341699999999999</v>
      </c>
      <c r="H1509" s="2">
        <f t="shared" si="35"/>
        <v>0.38999999999998636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6043.14</v>
      </c>
      <c r="D1510" s="1">
        <v>0</v>
      </c>
      <c r="E1510" s="1">
        <v>0</v>
      </c>
      <c r="F1510" s="1">
        <v>0</v>
      </c>
      <c r="G1510" s="2">
        <f t="shared" si="34"/>
        <v>187.33734000000001</v>
      </c>
      <c r="H1510" s="2">
        <f t="shared" si="35"/>
        <v>0.14000000000032742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96884.660000000382</v>
      </c>
      <c r="D1517" s="1">
        <v>0</v>
      </c>
      <c r="E1517" s="1">
        <v>0</v>
      </c>
      <c r="F1517" s="1">
        <v>0</v>
      </c>
      <c r="G1517" s="2">
        <f t="shared" si="34"/>
        <v>3681.6170800000145</v>
      </c>
      <c r="H1517" s="2">
        <f t="shared" si="35"/>
        <v>0.33999999961815774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3876.82</v>
      </c>
      <c r="D1518" s="1">
        <v>0</v>
      </c>
      <c r="E1518" s="1">
        <v>0</v>
      </c>
      <c r="F1518" s="1">
        <v>0</v>
      </c>
      <c r="G1518" s="2">
        <f t="shared" si="34"/>
        <v>151.19598000000002</v>
      </c>
      <c r="H1518" s="2">
        <f t="shared" si="35"/>
        <v>0.17999999999983629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3876.82</v>
      </c>
      <c r="D1524" s="1">
        <v>0</v>
      </c>
      <c r="E1524" s="1">
        <v>0</v>
      </c>
      <c r="F1524" s="1">
        <v>0</v>
      </c>
      <c r="G1524" s="2">
        <f t="shared" si="34"/>
        <v>174.45689999999999</v>
      </c>
      <c r="H1524" s="2">
        <f t="shared" si="35"/>
        <v>0.17999999999983629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3876.82</v>
      </c>
      <c r="D1530" s="1">
        <v>0</v>
      </c>
      <c r="E1530" s="1">
        <v>0</v>
      </c>
      <c r="F1530" s="1">
        <v>0</v>
      </c>
      <c r="G1530" s="2">
        <f t="shared" si="34"/>
        <v>197.71781999999999</v>
      </c>
      <c r="H1530" s="2">
        <f t="shared" si="35"/>
        <v>0.17999999999983629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3876.82</v>
      </c>
      <c r="D1531" s="1">
        <v>0</v>
      </c>
      <c r="E1531" s="1">
        <v>0</v>
      </c>
      <c r="F1531" s="1">
        <v>0</v>
      </c>
      <c r="G1531" s="2">
        <f t="shared" si="34"/>
        <v>201.59464</v>
      </c>
      <c r="H1531" s="2">
        <f t="shared" si="35"/>
        <v>0.17999999999983629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93007.84</v>
      </c>
      <c r="D1576" s="1">
        <v>0</v>
      </c>
      <c r="E1576" s="1">
        <v>0</v>
      </c>
      <c r="F1576" s="1">
        <v>0</v>
      </c>
      <c r="G1576" s="2">
        <f t="shared" si="34"/>
        <v>9021.7604800000008</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6319.62</v>
      </c>
      <c r="D1577" s="1">
        <v>0</v>
      </c>
      <c r="E1577" s="1">
        <v>0</v>
      </c>
      <c r="F1577" s="1">
        <v>0</v>
      </c>
      <c r="G1577" s="2">
        <f t="shared" si="34"/>
        <v>619.32276000000002</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86688.22</v>
      </c>
      <c r="D1578" s="1">
        <v>0</v>
      </c>
      <c r="E1578" s="1">
        <v>0</v>
      </c>
      <c r="F1578" s="1">
        <v>0</v>
      </c>
      <c r="G1578" s="2">
        <f t="shared" si="34"/>
        <v>8582.1337800000001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12044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873272.3899999999</v>
      </c>
      <c r="I16" s="170">
        <f>'PR-RAS'!E6</f>
        <v>1082753.5900000001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874370.47000000009</v>
      </c>
      <c r="I17" s="170">
        <f>'PR-RAS'!E151</f>
        <v>1074452.68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4813.6099999998278</v>
      </c>
      <c r="I18" s="170">
        <f>'PR-RAS'!E645</f>
        <v>7071.3800000002511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158520.66000000006</v>
      </c>
      <c r="I20" s="173">
        <f>BILANCA!E7</f>
        <v>164913.35999999999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88935.44</v>
      </c>
      <c r="I21" s="175">
        <f>BILANCA!E68</f>
        <v>107938.5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80286.33</v>
      </c>
      <c r="I22" s="175">
        <f>BILANCA!E176</f>
        <v>96884.66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167169.76999999999</v>
      </c>
      <c r="I23" s="177">
        <f>BILANCA!E237</f>
        <v>175967.19999999998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876383.70000000007</v>
      </c>
      <c r="I27" s="175">
        <f>'RAS-funkcijski'!E114</f>
        <v>1080495.82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876383.70000000007</v>
      </c>
      <c r="I28" s="179">
        <f>'RAS-funkcijski'!E141</f>
        <v>1080495.82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45610.65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45610.65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80286.33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96884.660000000382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3876.82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93007.84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639" sqref="B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873272.3899999999</v>
      </c>
      <c r="E6" s="51">
        <f>E7+E44+E50+E82+E106+E124+E133+E139</f>
        <v>1082753.5900000001</v>
      </c>
      <c r="F6" s="52">
        <f t="shared" ref="F6:F131" si="0">IF(D6&lt;&gt;0,IF(E6/D6&gt;=100,"&gt;&gt;100",E6/D6*100),"-")</f>
        <v>123.98807089274861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776546.46</v>
      </c>
      <c r="E50" s="51">
        <f>E51+E54+E59+E62+E65+E68+E71+E74+E77</f>
        <v>947696.4</v>
      </c>
      <c r="F50" s="52">
        <f t="shared" si="0"/>
        <v>122.03988413004936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776546.46</v>
      </c>
      <c r="E68" s="51">
        <f t="shared" si="15"/>
        <v>947696.4</v>
      </c>
      <c r="F68" s="52">
        <f t="shared" si="0"/>
        <v>122.03988413004936</v>
      </c>
    </row>
    <row r="69" spans="1:6" ht="12.75" customHeight="1" x14ac:dyDescent="0.2">
      <c r="A69" s="53" t="s">
        <v>184</v>
      </c>
      <c r="B69" s="85" t="s">
        <v>185</v>
      </c>
      <c r="C69" s="50" t="s">
        <v>184</v>
      </c>
      <c r="D69" s="242">
        <v>776075.13</v>
      </c>
      <c r="E69" s="242">
        <v>947276.4</v>
      </c>
      <c r="F69" s="52">
        <f t="shared" si="0"/>
        <v>122.05988355792306</v>
      </c>
    </row>
    <row r="70" spans="1:6" ht="24" x14ac:dyDescent="0.2">
      <c r="A70" s="53" t="s">
        <v>186</v>
      </c>
      <c r="B70" s="85" t="s">
        <v>187</v>
      </c>
      <c r="C70" s="50" t="s">
        <v>186</v>
      </c>
      <c r="D70" s="242">
        <v>471.33</v>
      </c>
      <c r="E70" s="242">
        <v>420</v>
      </c>
      <c r="F70" s="52">
        <f t="shared" si="0"/>
        <v>89.109541085863412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4.49</v>
      </c>
      <c r="E82" s="51">
        <f t="shared" si="19"/>
        <v>4.62</v>
      </c>
      <c r="F82" s="52">
        <f t="shared" si="0"/>
        <v>102.89532293986636</v>
      </c>
    </row>
    <row r="83" spans="1:6" ht="12.75" customHeight="1" x14ac:dyDescent="0.2">
      <c r="A83" s="53">
        <v>641</v>
      </c>
      <c r="B83" s="85" t="s">
        <v>212</v>
      </c>
      <c r="C83" s="50" t="s">
        <v>213</v>
      </c>
      <c r="D83" s="51">
        <f t="shared" ref="D83:E83" si="20">SUM(D84:D90)</f>
        <v>4.49</v>
      </c>
      <c r="E83" s="51">
        <f t="shared" si="20"/>
        <v>4.62</v>
      </c>
      <c r="F83" s="52">
        <f t="shared" si="0"/>
        <v>102.89532293986636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4.49</v>
      </c>
      <c r="E85" s="242">
        <v>4.62</v>
      </c>
      <c r="F85" s="52">
        <f t="shared" si="0"/>
        <v>102.89532293986636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23886.87</v>
      </c>
      <c r="E106" s="51">
        <f t="shared" si="23"/>
        <v>29195.34</v>
      </c>
      <c r="F106" s="52">
        <f t="shared" si="0"/>
        <v>122.22338045964165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23886.87</v>
      </c>
      <c r="E112" s="51">
        <f t="shared" si="25"/>
        <v>29195.34</v>
      </c>
      <c r="F112" s="52">
        <f t="shared" si="0"/>
        <v>122.22338045964165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23886.87</v>
      </c>
      <c r="E117" s="242">
        <v>29195.34</v>
      </c>
      <c r="F117" s="52">
        <f t="shared" si="0"/>
        <v>122.22338045964165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1448.5</v>
      </c>
      <c r="E124" s="51">
        <f t="shared" si="27"/>
        <v>4641.93</v>
      </c>
      <c r="F124" s="52">
        <f t="shared" si="0"/>
        <v>320.4646185709355</v>
      </c>
    </row>
    <row r="125" spans="1:6" ht="12.75" customHeight="1" x14ac:dyDescent="0.2">
      <c r="A125" s="53">
        <v>661</v>
      </c>
      <c r="B125" s="86" t="s">
        <v>296</v>
      </c>
      <c r="C125" s="50" t="s">
        <v>297</v>
      </c>
      <c r="D125" s="51">
        <f t="shared" ref="D125:E125" si="28">SUM(D126:D127)</f>
        <v>196.32</v>
      </c>
      <c r="E125" s="51">
        <f t="shared" si="28"/>
        <v>330.09999999999997</v>
      </c>
      <c r="F125" s="52">
        <f t="shared" si="0"/>
        <v>168.14384678076607</v>
      </c>
    </row>
    <row r="126" spans="1:6" ht="12.75" customHeight="1" x14ac:dyDescent="0.2">
      <c r="A126" s="53">
        <v>6614</v>
      </c>
      <c r="B126" s="86" t="s">
        <v>298</v>
      </c>
      <c r="C126" s="50" t="s">
        <v>299</v>
      </c>
      <c r="D126" s="242">
        <v>78.599999999999994</v>
      </c>
      <c r="E126" s="242">
        <v>42.9</v>
      </c>
      <c r="F126" s="52">
        <f t="shared" si="0"/>
        <v>54.580152671755734</v>
      </c>
    </row>
    <row r="127" spans="1:6" ht="12.75" customHeight="1" x14ac:dyDescent="0.2">
      <c r="A127" s="53">
        <v>6615</v>
      </c>
      <c r="B127" s="86" t="s">
        <v>300</v>
      </c>
      <c r="C127" s="50" t="s">
        <v>301</v>
      </c>
      <c r="D127" s="242">
        <v>117.72</v>
      </c>
      <c r="E127" s="242">
        <v>287.2</v>
      </c>
      <c r="F127" s="52">
        <f t="shared" si="0"/>
        <v>243.96873938158342</v>
      </c>
    </row>
    <row r="128" spans="1:6" ht="24" x14ac:dyDescent="0.2">
      <c r="A128" s="53">
        <v>663</v>
      </c>
      <c r="B128" s="231" t="s">
        <v>302</v>
      </c>
      <c r="C128" s="50" t="s">
        <v>303</v>
      </c>
      <c r="D128" s="51">
        <f t="shared" ref="D128:E128" si="29">SUM(D129:D132)</f>
        <v>1252.18</v>
      </c>
      <c r="E128" s="51">
        <f t="shared" si="29"/>
        <v>4311.83</v>
      </c>
      <c r="F128" s="52">
        <f t="shared" si="0"/>
        <v>344.34586081873209</v>
      </c>
    </row>
    <row r="129" spans="1:6" ht="12.75" customHeight="1" x14ac:dyDescent="0.2">
      <c r="A129" s="53">
        <v>6631</v>
      </c>
      <c r="B129" s="86" t="s">
        <v>304</v>
      </c>
      <c r="C129" s="50" t="s">
        <v>305</v>
      </c>
      <c r="D129" s="242">
        <v>504.45</v>
      </c>
      <c r="E129" s="242"/>
      <c r="F129" s="52">
        <f t="shared" si="0"/>
        <v>0</v>
      </c>
    </row>
    <row r="130" spans="1:6" ht="12.75" customHeight="1" x14ac:dyDescent="0.2">
      <c r="A130" s="53">
        <v>6632</v>
      </c>
      <c r="B130" s="232" t="s">
        <v>306</v>
      </c>
      <c r="C130" s="50" t="s">
        <v>307</v>
      </c>
      <c r="D130" s="242">
        <v>747.73</v>
      </c>
      <c r="E130" s="242">
        <v>4311.83</v>
      </c>
      <c r="F130" s="52">
        <f t="shared" si="0"/>
        <v>576.65601219691598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71386.070000000007</v>
      </c>
      <c r="E133" s="51">
        <f t="shared" si="30"/>
        <v>101215.29999999999</v>
      </c>
      <c r="F133" s="52">
        <f t="shared" ref="F133:F223" si="31">IF(D133&lt;&gt;0,IF(E133/D133&gt;=100,"&gt;&gt;100",E133/D133*100),"-")</f>
        <v>141.78578537801562</v>
      </c>
    </row>
    <row r="134" spans="1:6" ht="24" x14ac:dyDescent="0.2">
      <c r="A134" s="53">
        <v>671</v>
      </c>
      <c r="B134" s="232" t="s">
        <v>314</v>
      </c>
      <c r="C134" s="50" t="s">
        <v>315</v>
      </c>
      <c r="D134" s="51">
        <f t="shared" ref="D134:E134" si="32">SUM(D135:D137)</f>
        <v>71386.070000000007</v>
      </c>
      <c r="E134" s="51">
        <f t="shared" si="32"/>
        <v>101215.29999999999</v>
      </c>
      <c r="F134" s="52">
        <f t="shared" si="31"/>
        <v>141.78578537801562</v>
      </c>
    </row>
    <row r="135" spans="1:6" ht="12.75" customHeight="1" x14ac:dyDescent="0.2">
      <c r="A135" s="53">
        <v>6711</v>
      </c>
      <c r="B135" s="85" t="s">
        <v>316</v>
      </c>
      <c r="C135" s="50" t="s">
        <v>317</v>
      </c>
      <c r="D135" s="242">
        <v>71186.070000000007</v>
      </c>
      <c r="E135" s="242">
        <v>95598.65</v>
      </c>
      <c r="F135" s="52">
        <f t="shared" si="31"/>
        <v>134.29404095492276</v>
      </c>
    </row>
    <row r="136" spans="1:6" ht="24" x14ac:dyDescent="0.2">
      <c r="A136" s="53">
        <v>6712</v>
      </c>
      <c r="B136" s="232" t="s">
        <v>318</v>
      </c>
      <c r="C136" s="50" t="s">
        <v>319</v>
      </c>
      <c r="D136" s="242">
        <v>200</v>
      </c>
      <c r="E136" s="242">
        <v>5616.65</v>
      </c>
      <c r="F136" s="52">
        <f t="shared" si="31"/>
        <v>2808.3249999999998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874370.47000000009</v>
      </c>
      <c r="E151" s="51">
        <f t="shared" si="35"/>
        <v>1074452.68</v>
      </c>
      <c r="F151" s="52">
        <f t="shared" si="31"/>
        <v>122.88300175553731</v>
      </c>
    </row>
    <row r="152" spans="1:6" ht="12.75" customHeight="1" x14ac:dyDescent="0.2">
      <c r="A152" s="53">
        <v>31</v>
      </c>
      <c r="B152" s="85" t="s">
        <v>349</v>
      </c>
      <c r="C152" s="50" t="s">
        <v>35</v>
      </c>
      <c r="D152" s="51">
        <f t="shared" ref="D152:E152" si="36">D153+D158+D159</f>
        <v>722519.49</v>
      </c>
      <c r="E152" s="51">
        <f t="shared" si="36"/>
        <v>907161.79</v>
      </c>
      <c r="F152" s="52">
        <f t="shared" si="31"/>
        <v>125.55533830651406</v>
      </c>
    </row>
    <row r="153" spans="1:6" ht="12.75" customHeight="1" x14ac:dyDescent="0.2">
      <c r="A153" s="53">
        <v>311</v>
      </c>
      <c r="B153" s="85" t="s">
        <v>350</v>
      </c>
      <c r="C153" s="50" t="s">
        <v>351</v>
      </c>
      <c r="D153" s="51">
        <f t="shared" ref="D153:E153" si="37">SUM(D154:D157)</f>
        <v>595535.71</v>
      </c>
      <c r="E153" s="51">
        <f t="shared" si="37"/>
        <v>747933.8</v>
      </c>
      <c r="F153" s="52">
        <f t="shared" si="31"/>
        <v>125.59008426211757</v>
      </c>
    </row>
    <row r="154" spans="1:6" ht="12.75" customHeight="1" x14ac:dyDescent="0.2">
      <c r="A154" s="53">
        <v>3111</v>
      </c>
      <c r="B154" s="85" t="s">
        <v>352</v>
      </c>
      <c r="C154" s="50" t="s">
        <v>353</v>
      </c>
      <c r="D154" s="242">
        <v>576490.55000000005</v>
      </c>
      <c r="E154" s="242">
        <v>720660.16</v>
      </c>
      <c r="F154" s="52">
        <f t="shared" si="31"/>
        <v>125.00814800867073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11012.34</v>
      </c>
      <c r="E156" s="242">
        <v>17006.16</v>
      </c>
      <c r="F156" s="52">
        <f t="shared" si="31"/>
        <v>154.42821416701628</v>
      </c>
    </row>
    <row r="157" spans="1:6" ht="12.75" customHeight="1" x14ac:dyDescent="0.2">
      <c r="A157" s="53">
        <v>3114</v>
      </c>
      <c r="B157" s="85" t="s">
        <v>358</v>
      </c>
      <c r="C157" s="50" t="s">
        <v>359</v>
      </c>
      <c r="D157" s="242">
        <v>8032.82</v>
      </c>
      <c r="E157" s="242">
        <v>10267.48</v>
      </c>
      <c r="F157" s="52">
        <f t="shared" si="31"/>
        <v>127.81912205178256</v>
      </c>
    </row>
    <row r="158" spans="1:6" ht="12.75" customHeight="1" x14ac:dyDescent="0.2">
      <c r="A158" s="53">
        <v>312</v>
      </c>
      <c r="B158" s="85" t="s">
        <v>360</v>
      </c>
      <c r="C158" s="50" t="s">
        <v>361</v>
      </c>
      <c r="D158" s="242">
        <v>28941.71</v>
      </c>
      <c r="E158" s="242">
        <v>36469.15</v>
      </c>
      <c r="F158" s="52">
        <f t="shared" si="31"/>
        <v>126.00896768020964</v>
      </c>
    </row>
    <row r="159" spans="1:6" ht="12.75" customHeight="1" x14ac:dyDescent="0.2">
      <c r="A159" s="53">
        <v>313</v>
      </c>
      <c r="B159" s="85" t="s">
        <v>362</v>
      </c>
      <c r="C159" s="50" t="s">
        <v>363</v>
      </c>
      <c r="D159" s="51">
        <f t="shared" ref="D159:E159" si="38">SUM(D160:D162)</f>
        <v>98042.07</v>
      </c>
      <c r="E159" s="51">
        <f t="shared" si="38"/>
        <v>122758.84</v>
      </c>
      <c r="F159" s="52">
        <f t="shared" si="31"/>
        <v>125.21037142524631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98042.07</v>
      </c>
      <c r="E161" s="242">
        <v>122758.84</v>
      </c>
      <c r="F161" s="52">
        <f t="shared" si="31"/>
        <v>125.21037142524631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142833.94000000003</v>
      </c>
      <c r="E163" s="51">
        <f t="shared" si="39"/>
        <v>155814.41999999998</v>
      </c>
      <c r="F163" s="52">
        <f t="shared" si="31"/>
        <v>109.08781204243189</v>
      </c>
    </row>
    <row r="164" spans="1:6" ht="12.75" customHeight="1" x14ac:dyDescent="0.2">
      <c r="A164" s="53">
        <v>321</v>
      </c>
      <c r="B164" s="85" t="s">
        <v>371</v>
      </c>
      <c r="C164" s="50" t="s">
        <v>372</v>
      </c>
      <c r="D164" s="51">
        <f t="shared" ref="D164:E164" si="40">SUM(D165:D168)</f>
        <v>28477.75</v>
      </c>
      <c r="E164" s="51">
        <f t="shared" si="40"/>
        <v>31743.41</v>
      </c>
      <c r="F164" s="52">
        <f t="shared" si="31"/>
        <v>111.46740876649315</v>
      </c>
    </row>
    <row r="165" spans="1:6" ht="12.75" customHeight="1" x14ac:dyDescent="0.2">
      <c r="A165" s="53">
        <v>3211</v>
      </c>
      <c r="B165" s="85" t="s">
        <v>373</v>
      </c>
      <c r="C165" s="50" t="s">
        <v>374</v>
      </c>
      <c r="D165" s="242">
        <v>4908.46</v>
      </c>
      <c r="E165" s="242">
        <v>5857.44</v>
      </c>
      <c r="F165" s="52">
        <f t="shared" si="31"/>
        <v>119.33355879440801</v>
      </c>
    </row>
    <row r="166" spans="1:6" ht="12.75" customHeight="1" x14ac:dyDescent="0.2">
      <c r="A166" s="53">
        <v>3212</v>
      </c>
      <c r="B166" s="85" t="s">
        <v>375</v>
      </c>
      <c r="C166" s="50" t="s">
        <v>376</v>
      </c>
      <c r="D166" s="242">
        <v>22862.29</v>
      </c>
      <c r="E166" s="242">
        <v>24427.47</v>
      </c>
      <c r="F166" s="52">
        <f t="shared" si="31"/>
        <v>106.84612083916353</v>
      </c>
    </row>
    <row r="167" spans="1:6" ht="12.75" customHeight="1" x14ac:dyDescent="0.2">
      <c r="A167" s="53">
        <v>3213</v>
      </c>
      <c r="B167" s="85" t="s">
        <v>377</v>
      </c>
      <c r="C167" s="50" t="s">
        <v>378</v>
      </c>
      <c r="D167" s="242">
        <v>575</v>
      </c>
      <c r="E167" s="242">
        <v>1040</v>
      </c>
      <c r="F167" s="52">
        <f t="shared" si="31"/>
        <v>180.86956521739131</v>
      </c>
    </row>
    <row r="168" spans="1:6" ht="12.75" customHeight="1" x14ac:dyDescent="0.2">
      <c r="A168" s="53">
        <v>3214</v>
      </c>
      <c r="B168" s="85" t="s">
        <v>379</v>
      </c>
      <c r="C168" s="50" t="s">
        <v>380</v>
      </c>
      <c r="D168" s="242">
        <v>132</v>
      </c>
      <c r="E168" s="242">
        <v>418.5</v>
      </c>
      <c r="F168" s="52">
        <f t="shared" si="31"/>
        <v>317.04545454545456</v>
      </c>
    </row>
    <row r="169" spans="1:6" ht="12.75" customHeight="1" x14ac:dyDescent="0.2">
      <c r="A169" s="53">
        <v>322</v>
      </c>
      <c r="B169" s="85" t="s">
        <v>381</v>
      </c>
      <c r="C169" s="50" t="s">
        <v>382</v>
      </c>
      <c r="D169" s="51">
        <f t="shared" ref="D169:E169" si="41">SUM(D170:D176)</f>
        <v>77958.25</v>
      </c>
      <c r="E169" s="51">
        <f t="shared" si="41"/>
        <v>72290.81</v>
      </c>
      <c r="F169" s="52">
        <f t="shared" si="31"/>
        <v>92.730160053618434</v>
      </c>
    </row>
    <row r="170" spans="1:6" ht="12.75" customHeight="1" x14ac:dyDescent="0.2">
      <c r="A170" s="53">
        <v>3221</v>
      </c>
      <c r="B170" s="85" t="s">
        <v>383</v>
      </c>
      <c r="C170" s="50" t="s">
        <v>384</v>
      </c>
      <c r="D170" s="242">
        <v>5081.1000000000004</v>
      </c>
      <c r="E170" s="242">
        <v>7031.31</v>
      </c>
      <c r="F170" s="52">
        <f t="shared" si="31"/>
        <v>138.38164964279389</v>
      </c>
    </row>
    <row r="171" spans="1:6" ht="12.75" customHeight="1" x14ac:dyDescent="0.2">
      <c r="A171" s="53">
        <v>3222</v>
      </c>
      <c r="B171" s="85" t="s">
        <v>385</v>
      </c>
      <c r="C171" s="50" t="s">
        <v>386</v>
      </c>
      <c r="D171" s="242">
        <v>45432.639999999999</v>
      </c>
      <c r="E171" s="242">
        <v>39441.94</v>
      </c>
      <c r="F171" s="52">
        <f t="shared" si="31"/>
        <v>86.81410545370025</v>
      </c>
    </row>
    <row r="172" spans="1:6" ht="12.75" customHeight="1" x14ac:dyDescent="0.2">
      <c r="A172" s="53">
        <v>3223</v>
      </c>
      <c r="B172" s="85" t="s">
        <v>387</v>
      </c>
      <c r="C172" s="50" t="s">
        <v>388</v>
      </c>
      <c r="D172" s="242">
        <v>25181.23</v>
      </c>
      <c r="E172" s="242">
        <v>17902.71</v>
      </c>
      <c r="F172" s="52">
        <f t="shared" si="31"/>
        <v>71.09545482885467</v>
      </c>
    </row>
    <row r="173" spans="1:6" ht="12.75" customHeight="1" x14ac:dyDescent="0.2">
      <c r="A173" s="53">
        <v>3224</v>
      </c>
      <c r="B173" s="85" t="s">
        <v>389</v>
      </c>
      <c r="C173" s="50" t="s">
        <v>390</v>
      </c>
      <c r="D173" s="242">
        <v>1248.99</v>
      </c>
      <c r="E173" s="242">
        <v>2098.9</v>
      </c>
      <c r="F173" s="52">
        <f t="shared" si="31"/>
        <v>168.04778260834755</v>
      </c>
    </row>
    <row r="174" spans="1:6" ht="12.75" customHeight="1" x14ac:dyDescent="0.2">
      <c r="A174" s="53">
        <v>3225</v>
      </c>
      <c r="B174" s="85" t="s">
        <v>391</v>
      </c>
      <c r="C174" s="50" t="s">
        <v>392</v>
      </c>
      <c r="D174" s="242">
        <v>658.51</v>
      </c>
      <c r="E174" s="242">
        <v>5660.57</v>
      </c>
      <c r="F174" s="52">
        <f t="shared" si="31"/>
        <v>859.60273951800264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355.78</v>
      </c>
      <c r="E176" s="242">
        <v>155.38</v>
      </c>
      <c r="F176" s="52">
        <f t="shared" si="31"/>
        <v>43.673056383158134</v>
      </c>
    </row>
    <row r="177" spans="1:6" ht="12.75" customHeight="1" x14ac:dyDescent="0.2">
      <c r="A177" s="53">
        <v>323</v>
      </c>
      <c r="B177" s="85" t="s">
        <v>397</v>
      </c>
      <c r="C177" s="50" t="s">
        <v>398</v>
      </c>
      <c r="D177" s="51">
        <f t="shared" ref="D177:E177" si="42">SUM(D178:D186)</f>
        <v>34578.82</v>
      </c>
      <c r="E177" s="51">
        <f t="shared" si="42"/>
        <v>51030.109999999993</v>
      </c>
      <c r="F177" s="52">
        <f t="shared" si="31"/>
        <v>147.57620416196966</v>
      </c>
    </row>
    <row r="178" spans="1:6" ht="12.75" customHeight="1" x14ac:dyDescent="0.2">
      <c r="A178" s="53">
        <v>3231</v>
      </c>
      <c r="B178" s="85" t="s">
        <v>399</v>
      </c>
      <c r="C178" s="50" t="s">
        <v>400</v>
      </c>
      <c r="D178" s="242">
        <v>3604.43</v>
      </c>
      <c r="E178" s="242">
        <v>4344.6899999999996</v>
      </c>
      <c r="F178" s="52">
        <f t="shared" si="31"/>
        <v>120.53750523661159</v>
      </c>
    </row>
    <row r="179" spans="1:6" ht="12.75" customHeight="1" x14ac:dyDescent="0.2">
      <c r="A179" s="53">
        <v>3232</v>
      </c>
      <c r="B179" s="85" t="s">
        <v>401</v>
      </c>
      <c r="C179" s="50" t="s">
        <v>402</v>
      </c>
      <c r="D179" s="242">
        <v>4047.19</v>
      </c>
      <c r="E179" s="242">
        <v>16960.189999999999</v>
      </c>
      <c r="F179" s="52">
        <f t="shared" si="31"/>
        <v>419.06087927673275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5623.64</v>
      </c>
      <c r="E181" s="242">
        <v>6007.45</v>
      </c>
      <c r="F181" s="52">
        <f t="shared" si="31"/>
        <v>106.82493900747558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2292.71</v>
      </c>
      <c r="E183" s="242">
        <v>2864.45</v>
      </c>
      <c r="F183" s="52">
        <f t="shared" si="31"/>
        <v>124.93730127229348</v>
      </c>
    </row>
    <row r="184" spans="1:6" ht="12.75" customHeight="1" x14ac:dyDescent="0.2">
      <c r="A184" s="53">
        <v>3237</v>
      </c>
      <c r="B184" s="85" t="s">
        <v>411</v>
      </c>
      <c r="C184" s="50" t="s">
        <v>412</v>
      </c>
      <c r="D184" s="242">
        <v>1822.99</v>
      </c>
      <c r="E184" s="242">
        <v>593.12</v>
      </c>
      <c r="F184" s="52">
        <f t="shared" si="31"/>
        <v>32.535559712340714</v>
      </c>
    </row>
    <row r="185" spans="1:6" ht="12.75" customHeight="1" x14ac:dyDescent="0.2">
      <c r="A185" s="53">
        <v>3238</v>
      </c>
      <c r="B185" s="85" t="s">
        <v>413</v>
      </c>
      <c r="C185" s="50" t="s">
        <v>414</v>
      </c>
      <c r="D185" s="242">
        <v>1913.85</v>
      </c>
      <c r="E185" s="242">
        <v>2071.1799999999998</v>
      </c>
      <c r="F185" s="52">
        <f t="shared" si="31"/>
        <v>108.22060245055778</v>
      </c>
    </row>
    <row r="186" spans="1:6" ht="12.75" customHeight="1" x14ac:dyDescent="0.2">
      <c r="A186" s="53">
        <v>3239</v>
      </c>
      <c r="B186" s="85" t="s">
        <v>415</v>
      </c>
      <c r="C186" s="50" t="s">
        <v>416</v>
      </c>
      <c r="D186" s="242">
        <v>15274.01</v>
      </c>
      <c r="E186" s="242">
        <v>18189.03</v>
      </c>
      <c r="F186" s="52">
        <f t="shared" si="31"/>
        <v>119.08483757703445</v>
      </c>
    </row>
    <row r="187" spans="1:6" ht="12.75" customHeight="1" x14ac:dyDescent="0.2">
      <c r="A187" s="53">
        <v>324</v>
      </c>
      <c r="B187" s="85" t="s">
        <v>417</v>
      </c>
      <c r="C187" s="50" t="s">
        <v>418</v>
      </c>
      <c r="D187" s="242">
        <v>35.700000000000003</v>
      </c>
      <c r="E187" s="242"/>
      <c r="F187" s="52">
        <f t="shared" si="31"/>
        <v>0</v>
      </c>
    </row>
    <row r="188" spans="1:6" ht="12.75" customHeight="1" x14ac:dyDescent="0.2">
      <c r="A188" s="53">
        <v>329</v>
      </c>
      <c r="B188" s="85" t="s">
        <v>419</v>
      </c>
      <c r="C188" s="50" t="s">
        <v>420</v>
      </c>
      <c r="D188" s="51">
        <f t="shared" ref="D188:E188" si="43">SUM(D189:D195)</f>
        <v>1783.42</v>
      </c>
      <c r="E188" s="51">
        <f t="shared" si="43"/>
        <v>750.09</v>
      </c>
      <c r="F188" s="52">
        <f t="shared" si="31"/>
        <v>42.059077502775565</v>
      </c>
    </row>
    <row r="189" spans="1:6" ht="12.75" customHeight="1" x14ac:dyDescent="0.2">
      <c r="A189" s="53">
        <v>3291</v>
      </c>
      <c r="B189" s="232" t="s">
        <v>421</v>
      </c>
      <c r="C189" s="50" t="s">
        <v>422</v>
      </c>
      <c r="D189" s="242">
        <v>918.11</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702.22</v>
      </c>
      <c r="E195" s="242">
        <v>587</v>
      </c>
      <c r="F195" s="52">
        <f t="shared" si="31"/>
        <v>83.592036683660382</v>
      </c>
    </row>
    <row r="196" spans="1:6" ht="12.75" customHeight="1" x14ac:dyDescent="0.2">
      <c r="A196" s="53">
        <v>34</v>
      </c>
      <c r="B196" s="232" t="s">
        <v>435</v>
      </c>
      <c r="C196" s="50" t="s">
        <v>436</v>
      </c>
      <c r="D196" s="51">
        <f t="shared" ref="D196:E196" si="44">D197+D202+D210</f>
        <v>168.3</v>
      </c>
      <c r="E196" s="51">
        <f t="shared" si="44"/>
        <v>155.85</v>
      </c>
      <c r="F196" s="52">
        <f t="shared" si="31"/>
        <v>92.602495543672006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168.3</v>
      </c>
      <c r="E210" s="51">
        <f t="shared" si="47"/>
        <v>155.85</v>
      </c>
      <c r="F210" s="52">
        <f t="shared" si="31"/>
        <v>92.602495543672006</v>
      </c>
    </row>
    <row r="211" spans="1:6" ht="12.75" customHeight="1" x14ac:dyDescent="0.2">
      <c r="A211" s="53">
        <v>3431</v>
      </c>
      <c r="B211" s="232" t="s">
        <v>465</v>
      </c>
      <c r="C211" s="50" t="s">
        <v>466</v>
      </c>
      <c r="D211" s="242">
        <v>168.3</v>
      </c>
      <c r="E211" s="242">
        <v>155.85</v>
      </c>
      <c r="F211" s="52">
        <f t="shared" si="31"/>
        <v>92.602495543672006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8327.41</v>
      </c>
      <c r="E252" s="51">
        <f t="shared" si="63"/>
        <v>10909.23</v>
      </c>
      <c r="F252" s="52">
        <f t="shared" ref="F252:F258" si="64">IF(D252&lt;&gt;0,IF(E252/D252&gt;=100,"&gt;&gt;100",E252/D252*100),"-")</f>
        <v>131.00387755616691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8327.41</v>
      </c>
      <c r="E259" s="51">
        <f t="shared" si="66"/>
        <v>10909.23</v>
      </c>
      <c r="F259" s="52">
        <f t="shared" ref="F259:F262" si="67">IF(D259&lt;&gt;0,IF(E259/D259&gt;=100,"&gt;&gt;100",E259/D259*100),"-")</f>
        <v>131.00387755616691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8327.41</v>
      </c>
      <c r="E261" s="242">
        <v>10909.23</v>
      </c>
      <c r="F261" s="52">
        <f t="shared" si="67"/>
        <v>131.00387755616691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521.33000000000004</v>
      </c>
      <c r="E263" s="51">
        <f t="shared" si="68"/>
        <v>411.39</v>
      </c>
      <c r="F263" s="52">
        <f t="shared" ref="F263:F267" si="69">IF(D263&lt;&gt;0,IF(E263/D263&gt;=100,"&gt;&gt;100",E263/D263*100),"-")</f>
        <v>78.911629869756197</v>
      </c>
    </row>
    <row r="264" spans="1:6" ht="12.75" customHeight="1" x14ac:dyDescent="0.2">
      <c r="A264" s="53">
        <v>381</v>
      </c>
      <c r="B264" s="85" t="s">
        <v>567</v>
      </c>
      <c r="C264" s="50" t="s">
        <v>568</v>
      </c>
      <c r="D264" s="51">
        <f t="shared" ref="D264:E264" si="70">SUM(D265:D267)</f>
        <v>521.33000000000004</v>
      </c>
      <c r="E264" s="51">
        <f t="shared" si="70"/>
        <v>411.39</v>
      </c>
      <c r="F264" s="52">
        <f t="shared" si="69"/>
        <v>78.911629869756197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521.33000000000004</v>
      </c>
      <c r="E266" s="242">
        <v>411.39</v>
      </c>
      <c r="F266" s="52">
        <f t="shared" si="69"/>
        <v>78.911629869756197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874370.47000000009</v>
      </c>
      <c r="E289" s="51">
        <f t="shared" si="79"/>
        <v>1074452.68</v>
      </c>
      <c r="F289" s="52">
        <f t="shared" si="76"/>
        <v>122.88300175553731</v>
      </c>
    </row>
    <row r="290" spans="1:6" ht="12.75" customHeight="1" x14ac:dyDescent="0.2">
      <c r="A290" s="53" t="s">
        <v>608</v>
      </c>
      <c r="B290" s="85" t="s">
        <v>619</v>
      </c>
      <c r="C290" s="50" t="s">
        <v>620</v>
      </c>
      <c r="D290" s="51">
        <f>IF(D6&gt;=D289,D6-D289,0)</f>
        <v>0</v>
      </c>
      <c r="E290" s="51">
        <f>IF(E6&gt;=E289,E6-E289,0)</f>
        <v>8300.910000000149</v>
      </c>
      <c r="F290" s="52" t="str">
        <f t="shared" si="76"/>
        <v>-</v>
      </c>
    </row>
    <row r="291" spans="1:6" ht="12.75" customHeight="1" x14ac:dyDescent="0.2">
      <c r="A291" s="53" t="s">
        <v>608</v>
      </c>
      <c r="B291" s="85" t="s">
        <v>621</v>
      </c>
      <c r="C291" s="50" t="s">
        <v>622</v>
      </c>
      <c r="D291" s="51">
        <f>IF(D289&gt;=D6,D289-D6,0)</f>
        <v>1098.0800000001909</v>
      </c>
      <c r="E291" s="51">
        <f>IF(E289&gt;=E6,E289-E6,0)</f>
        <v>0</v>
      </c>
      <c r="F291" s="52">
        <f t="shared" si="76"/>
        <v>0</v>
      </c>
    </row>
    <row r="292" spans="1:6" ht="12.75" customHeight="1" x14ac:dyDescent="0.2">
      <c r="A292" s="53">
        <v>92211</v>
      </c>
      <c r="B292" s="85" t="s">
        <v>623</v>
      </c>
      <c r="C292" s="50" t="s">
        <v>624</v>
      </c>
      <c r="D292" s="242">
        <v>5981.85</v>
      </c>
      <c r="E292" s="242">
        <v>2870.54</v>
      </c>
      <c r="F292" s="52">
        <f t="shared" si="76"/>
        <v>47.987495507242741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3835.5</v>
      </c>
      <c r="E294" s="242">
        <v>3982.46</v>
      </c>
      <c r="F294" s="52">
        <f t="shared" si="76"/>
        <v>103.83157345847999</v>
      </c>
    </row>
    <row r="295" spans="1:6" ht="24" x14ac:dyDescent="0.2">
      <c r="A295" s="53">
        <v>9661</v>
      </c>
      <c r="B295" s="85" t="s">
        <v>629</v>
      </c>
      <c r="C295" s="50" t="s">
        <v>630</v>
      </c>
      <c r="D295" s="242">
        <v>68.010000000000005</v>
      </c>
      <c r="E295" s="242">
        <v>0.01</v>
      </c>
      <c r="F295" s="52">
        <f t="shared" si="76"/>
        <v>1.4703720041170414E-2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2013.23</v>
      </c>
      <c r="E350" s="51">
        <f t="shared" si="95"/>
        <v>6043.1399999999994</v>
      </c>
      <c r="F350" s="52">
        <f t="shared" si="81"/>
        <v>300.17136641118992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2013.23</v>
      </c>
      <c r="E363" s="51">
        <f t="shared" si="99"/>
        <v>6043.1399999999994</v>
      </c>
      <c r="F363" s="52">
        <f t="shared" si="81"/>
        <v>300.17136641118992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1216.48</v>
      </c>
      <c r="E369" s="51">
        <f t="shared" si="101"/>
        <v>5516.65</v>
      </c>
      <c r="F369" s="52">
        <f t="shared" si="81"/>
        <v>453.49286465868738</v>
      </c>
    </row>
    <row r="370" spans="1:6" ht="12.75" customHeight="1" x14ac:dyDescent="0.2">
      <c r="A370" s="53">
        <v>4221</v>
      </c>
      <c r="B370" s="85" t="s">
        <v>674</v>
      </c>
      <c r="C370" s="50" t="s">
        <v>766</v>
      </c>
      <c r="D370" s="242">
        <v>747.73</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5516.65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468.75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796.75</v>
      </c>
      <c r="E383" s="51">
        <f t="shared" si="103"/>
        <v>526.49</v>
      </c>
      <c r="F383" s="52">
        <f t="shared" si="81"/>
        <v>66.079698776278633</v>
      </c>
    </row>
    <row r="384" spans="1:6" ht="12.75" customHeight="1" x14ac:dyDescent="0.2">
      <c r="A384" s="53">
        <v>4241</v>
      </c>
      <c r="B384" s="85" t="s">
        <v>783</v>
      </c>
      <c r="C384" s="50" t="s">
        <v>784</v>
      </c>
      <c r="D384" s="242">
        <v>796.75</v>
      </c>
      <c r="E384" s="242">
        <v>526.49</v>
      </c>
      <c r="F384" s="52">
        <f t="shared" si="81"/>
        <v>66.079698776278633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2013.23</v>
      </c>
      <c r="E408" s="51">
        <f t="shared" si="111"/>
        <v>6043.1399999999994</v>
      </c>
      <c r="F408" s="52">
        <f t="shared" si="81"/>
        <v>300.17136641118992</v>
      </c>
    </row>
    <row r="409" spans="1:6" ht="12.75" customHeight="1" x14ac:dyDescent="0.2">
      <c r="A409" s="53">
        <v>92212</v>
      </c>
      <c r="B409" s="85" t="s">
        <v>823</v>
      </c>
      <c r="C409" s="50" t="s">
        <v>824</v>
      </c>
      <c r="D409" s="242">
        <v>1943.07</v>
      </c>
      <c r="E409" s="242">
        <v>1943.07</v>
      </c>
      <c r="F409" s="52">
        <f t="shared" si="81"/>
        <v>100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873272.3899999999</v>
      </c>
      <c r="E412" s="51">
        <f>E6+E298</f>
        <v>1082753.5900000001</v>
      </c>
      <c r="F412" s="52">
        <f t="shared" si="81"/>
        <v>123.98807089274861</v>
      </c>
    </row>
    <row r="413" spans="1:6" ht="12.75" customHeight="1" x14ac:dyDescent="0.2">
      <c r="A413" s="53" t="s">
        <v>608</v>
      </c>
      <c r="B413" s="85" t="s">
        <v>831</v>
      </c>
      <c r="C413" s="50" t="s">
        <v>832</v>
      </c>
      <c r="D413" s="51">
        <f t="shared" ref="D413:E413" si="112">D289+D350</f>
        <v>876383.70000000007</v>
      </c>
      <c r="E413" s="51">
        <f t="shared" si="112"/>
        <v>1080495.8199999998</v>
      </c>
      <c r="F413" s="52">
        <f t="shared" si="81"/>
        <v>123.29026886282797</v>
      </c>
    </row>
    <row r="414" spans="1:6" ht="12.75" customHeight="1" x14ac:dyDescent="0.2">
      <c r="A414" s="53" t="s">
        <v>608</v>
      </c>
      <c r="B414" s="85" t="s">
        <v>833</v>
      </c>
      <c r="C414" s="50" t="s">
        <v>834</v>
      </c>
      <c r="D414" s="51">
        <f t="shared" ref="D414:E414" si="113">IF(D412&gt;=D413,D412-D413,0)</f>
        <v>0</v>
      </c>
      <c r="E414" s="51">
        <f t="shared" si="113"/>
        <v>2257.7700000002515</v>
      </c>
      <c r="F414" s="52" t="str">
        <f t="shared" si="81"/>
        <v>-</v>
      </c>
    </row>
    <row r="415" spans="1:6" ht="12.75" customHeight="1" x14ac:dyDescent="0.2">
      <c r="A415" s="53" t="s">
        <v>608</v>
      </c>
      <c r="B415" s="85" t="s">
        <v>835</v>
      </c>
      <c r="C415" s="50" t="s">
        <v>836</v>
      </c>
      <c r="D415" s="51">
        <f t="shared" ref="D415:E415" si="114">IF(D413&gt;=D412,D413-D412,0)</f>
        <v>3111.3100000001723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7924.92</v>
      </c>
      <c r="E416" s="51">
        <f t="shared" si="115"/>
        <v>4813.6099999999997</v>
      </c>
      <c r="F416" s="52">
        <f t="shared" si="81"/>
        <v>60.74017150961776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3835.5</v>
      </c>
      <c r="E418" s="62">
        <f t="shared" si="117"/>
        <v>3982.46</v>
      </c>
      <c r="F418" s="57">
        <f t="shared" si="81"/>
        <v>103.83157345847999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873272.3899999999</v>
      </c>
      <c r="E639" s="51">
        <f t="shared" si="180"/>
        <v>1082753.5900000001</v>
      </c>
      <c r="F639" s="52">
        <f t="shared" si="119"/>
        <v>123.98807089274861</v>
      </c>
    </row>
    <row r="640" spans="1:6" ht="12.75" customHeight="1" x14ac:dyDescent="0.2">
      <c r="A640" s="53" t="s">
        <v>608</v>
      </c>
      <c r="B640" s="85" t="s">
        <v>1277</v>
      </c>
      <c r="C640" s="50" t="s">
        <v>1278</v>
      </c>
      <c r="D640" s="51">
        <f t="shared" ref="D640:E640" si="181">D413+D528</f>
        <v>876383.70000000007</v>
      </c>
      <c r="E640" s="51">
        <f t="shared" si="181"/>
        <v>1080495.8199999998</v>
      </c>
      <c r="F640" s="52">
        <f t="shared" si="119"/>
        <v>123.29026886282797</v>
      </c>
    </row>
    <row r="641" spans="1:6" ht="12.75" customHeight="1" x14ac:dyDescent="0.2">
      <c r="A641" s="53" t="s">
        <v>608</v>
      </c>
      <c r="B641" s="85" t="s">
        <v>1279</v>
      </c>
      <c r="C641" s="50" t="s">
        <v>1280</v>
      </c>
      <c r="D641" s="51">
        <f t="shared" ref="D641:E641" si="182">IF(D639&gt;=D640,D639-D640,0)</f>
        <v>0</v>
      </c>
      <c r="E641" s="51">
        <f t="shared" si="182"/>
        <v>2257.7700000002515</v>
      </c>
      <c r="F641" s="52" t="str">
        <f t="shared" si="119"/>
        <v>-</v>
      </c>
    </row>
    <row r="642" spans="1:6" ht="12.75" customHeight="1" x14ac:dyDescent="0.2">
      <c r="A642" s="53" t="s">
        <v>608</v>
      </c>
      <c r="B642" s="85" t="s">
        <v>1281</v>
      </c>
      <c r="C642" s="50" t="s">
        <v>1282</v>
      </c>
      <c r="D642" s="51">
        <f t="shared" ref="D642:E642" si="183">IF(D640&gt;=D639,D640-D639,0)</f>
        <v>3111.3100000001723</v>
      </c>
      <c r="E642" s="51">
        <f t="shared" si="183"/>
        <v>0</v>
      </c>
      <c r="F642" s="52">
        <f t="shared" si="119"/>
        <v>0</v>
      </c>
    </row>
    <row r="643" spans="1:6" ht="24" x14ac:dyDescent="0.2">
      <c r="A643" s="60" t="s">
        <v>1283</v>
      </c>
      <c r="B643" s="85" t="s">
        <v>1284</v>
      </c>
      <c r="C643" s="61" t="s">
        <v>1283</v>
      </c>
      <c r="D643" s="51">
        <f t="shared" ref="D643:E643" si="184">IF(D416-D417+D637-D638&gt;=0,D416-D417+D637-D638,0)</f>
        <v>7924.92</v>
      </c>
      <c r="E643" s="51">
        <f t="shared" si="184"/>
        <v>4813.6099999999997</v>
      </c>
      <c r="F643" s="52">
        <f t="shared" si="119"/>
        <v>60.74017150961776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4813.6099999998278</v>
      </c>
      <c r="E645" s="51">
        <f t="shared" si="186"/>
        <v>7071.3800000002511</v>
      </c>
      <c r="F645" s="52">
        <f t="shared" si="119"/>
        <v>146.90388294856675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66853.539999999994</v>
      </c>
      <c r="E647" s="243">
        <v>76354.009999999995</v>
      </c>
      <c r="F647" s="57">
        <f t="shared" si="119"/>
        <v>114.21087050887657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12168.58</v>
      </c>
      <c r="E649" s="242">
        <v>11285.69</v>
      </c>
      <c r="F649" s="52">
        <f t="shared" ref="F649:F724" si="188">IF(D649&lt;&gt;0,IF(E649/D649&gt;=100,"&gt;&gt;100",E649/D649*100),"-")</f>
        <v>92.744510863223155</v>
      </c>
    </row>
    <row r="650" spans="1:6" ht="12.75" customHeight="1" x14ac:dyDescent="0.2">
      <c r="A650" s="53" t="s">
        <v>1296</v>
      </c>
      <c r="B650" s="85" t="s">
        <v>1297</v>
      </c>
      <c r="C650" s="50" t="s">
        <v>1296</v>
      </c>
      <c r="D650" s="242">
        <v>96481.22</v>
      </c>
      <c r="E650" s="242">
        <v>115284.36</v>
      </c>
      <c r="F650" s="52">
        <f t="shared" si="188"/>
        <v>119.48891193540048</v>
      </c>
    </row>
    <row r="651" spans="1:6" ht="12.75" customHeight="1" x14ac:dyDescent="0.2">
      <c r="A651" s="53" t="s">
        <v>1298</v>
      </c>
      <c r="B651" s="85" t="s">
        <v>1299</v>
      </c>
      <c r="C651" s="50" t="s">
        <v>1298</v>
      </c>
      <c r="D651" s="242">
        <v>97364.11</v>
      </c>
      <c r="E651" s="242">
        <v>106501.8</v>
      </c>
      <c r="F651" s="52">
        <f t="shared" si="188"/>
        <v>109.38507012491566</v>
      </c>
    </row>
    <row r="652" spans="1:6" ht="24" x14ac:dyDescent="0.2">
      <c r="A652" s="53">
        <v>11</v>
      </c>
      <c r="B652" s="85" t="s">
        <v>1300</v>
      </c>
      <c r="C652" s="50" t="s">
        <v>1301</v>
      </c>
      <c r="D652" s="51">
        <f t="shared" ref="D652:E652" si="189">+D649+D650-D651</f>
        <v>11285.690000000002</v>
      </c>
      <c r="E652" s="51">
        <f t="shared" si="189"/>
        <v>20068.25</v>
      </c>
      <c r="F652" s="52">
        <f t="shared" si="188"/>
        <v>177.82031936018086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36</v>
      </c>
      <c r="E654" s="262">
        <v>40</v>
      </c>
      <c r="F654" s="52">
        <f t="shared" si="188"/>
        <v>111.11111111111111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34</v>
      </c>
      <c r="F656" s="52">
        <f t="shared" si="188"/>
        <v>106.25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759149.36</v>
      </c>
      <c r="E675" s="242">
        <v>918970.96</v>
      </c>
      <c r="F675" s="52">
        <f t="shared" si="188"/>
        <v>121.05272143020709</v>
      </c>
    </row>
    <row r="676" spans="1:6" ht="24" x14ac:dyDescent="0.2">
      <c r="A676" s="53">
        <v>63613</v>
      </c>
      <c r="B676" s="232" t="s">
        <v>1349</v>
      </c>
      <c r="C676" s="50" t="s">
        <v>1350</v>
      </c>
      <c r="D676" s="242">
        <v>16925.77</v>
      </c>
      <c r="E676" s="242">
        <v>28305.439999999999</v>
      </c>
      <c r="F676" s="52">
        <f t="shared" si="188"/>
        <v>167.23280536129226</v>
      </c>
    </row>
    <row r="677" spans="1:6" ht="24" x14ac:dyDescent="0.2">
      <c r="A677" s="53">
        <v>63622</v>
      </c>
      <c r="B677" s="232" t="s">
        <v>1351</v>
      </c>
      <c r="C677" s="50" t="s">
        <v>1352</v>
      </c>
      <c r="D677" s="242">
        <v>471.33</v>
      </c>
      <c r="E677" s="242">
        <v>420</v>
      </c>
      <c r="F677" s="52">
        <f t="shared" si="188"/>
        <v>89.109541085863412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22224.080000000002</v>
      </c>
      <c r="E710" s="242">
        <v>28386.59</v>
      </c>
      <c r="F710" s="52">
        <f t="shared" si="188"/>
        <v>127.7289768575347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1507.66</v>
      </c>
      <c r="E712" s="242">
        <v>808.75</v>
      </c>
      <c r="F712" s="52">
        <f t="shared" si="188"/>
        <v>53.642731119748476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2270.19</v>
      </c>
      <c r="E716" s="242">
        <v>2299.89</v>
      </c>
      <c r="F716" s="52">
        <f t="shared" si="188"/>
        <v>101.30826054206916</v>
      </c>
    </row>
    <row r="717" spans="1:6" ht="12.75" customHeight="1" x14ac:dyDescent="0.2">
      <c r="A717" s="53">
        <v>31215</v>
      </c>
      <c r="B717" s="85" t="s">
        <v>1413</v>
      </c>
      <c r="C717" s="50" t="s">
        <v>1414</v>
      </c>
      <c r="D717" s="242">
        <v>1134.31</v>
      </c>
      <c r="E717" s="242">
        <v>1986.48</v>
      </c>
      <c r="F717" s="52">
        <f t="shared" si="188"/>
        <v>175.12672902469345</v>
      </c>
    </row>
    <row r="718" spans="1:6" ht="12.75" customHeight="1" x14ac:dyDescent="0.2">
      <c r="A718" s="53">
        <v>32121</v>
      </c>
      <c r="B718" s="85" t="s">
        <v>1415</v>
      </c>
      <c r="C718" s="50" t="s">
        <v>1416</v>
      </c>
      <c r="D718" s="242">
        <v>22862.29</v>
      </c>
      <c r="E718" s="242">
        <v>24427.47</v>
      </c>
      <c r="F718" s="52">
        <f t="shared" si="188"/>
        <v>106.84612083916353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1755.3</v>
      </c>
      <c r="E720" s="242">
        <v>2123.8000000000002</v>
      </c>
      <c r="F720" s="52">
        <f t="shared" si="188"/>
        <v>120.99356235401358</v>
      </c>
    </row>
    <row r="721" spans="1:6" ht="12.75" customHeight="1" x14ac:dyDescent="0.2">
      <c r="A721" s="53" t="s">
        <v>1421</v>
      </c>
      <c r="B721" s="85" t="s">
        <v>1422</v>
      </c>
      <c r="C721" s="50" t="s">
        <v>1421</v>
      </c>
      <c r="D721" s="242">
        <v>177.4</v>
      </c>
      <c r="E721" s="242">
        <v>177.12</v>
      </c>
      <c r="F721" s="52">
        <f t="shared" si="188"/>
        <v>99.84216459977452</v>
      </c>
    </row>
    <row r="722" spans="1:6" ht="12.75" customHeight="1" x14ac:dyDescent="0.2">
      <c r="A722" s="53" t="s">
        <v>1423</v>
      </c>
      <c r="B722" s="85" t="s">
        <v>1424</v>
      </c>
      <c r="C722" s="50" t="s">
        <v>1423</v>
      </c>
      <c r="D722" s="242">
        <v>1645.59</v>
      </c>
      <c r="E722" s="242">
        <v>416</v>
      </c>
      <c r="F722" s="52">
        <f t="shared" si="188"/>
        <v>25.279686920800444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490.09</v>
      </c>
      <c r="E824" s="242">
        <v>1410.9</v>
      </c>
      <c r="F824" s="52">
        <f t="shared" si="190"/>
        <v>287.88589850843726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7837.32</v>
      </c>
      <c r="E828" s="242">
        <v>9498.33</v>
      </c>
      <c r="F828" s="52">
        <f t="shared" si="190"/>
        <v>121.19359679073969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7" sqref="E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247456.10000000006</v>
      </c>
      <c r="E6" s="229">
        <f t="shared" si="0"/>
        <v>272851.86</v>
      </c>
      <c r="F6" s="230">
        <f t="shared" ref="F6:F260" si="1">IF(D6&gt;0,IF(E6/D6&gt;=100,"&gt;&gt;100",E6/D6*100),"-")</f>
        <v>110.26273347070448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158520.66000000006</v>
      </c>
      <c r="E7" s="104">
        <f t="shared" si="2"/>
        <v>164913.35999999999</v>
      </c>
      <c r="F7" s="93">
        <f t="shared" si="1"/>
        <v>104.0327235579261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4141.95</v>
      </c>
      <c r="E8" s="104">
        <f>E9+E10-E11</f>
        <v>4141.95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4141.95</v>
      </c>
      <c r="E9" s="247">
        <v>4141.95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154378.71000000005</v>
      </c>
      <c r="E12" s="104">
        <f t="shared" si="3"/>
        <v>160771.40999999997</v>
      </c>
      <c r="F12" s="93">
        <f t="shared" si="1"/>
        <v>104.14092072669861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123367.95000000001</v>
      </c>
      <c r="E13" s="104">
        <f t="shared" si="4"/>
        <v>118718.71999999997</v>
      </c>
      <c r="F13" s="93">
        <f t="shared" si="1"/>
        <v>96.231411805091966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45604.35</v>
      </c>
      <c r="E14" s="247">
        <v>45604.35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425603.52</v>
      </c>
      <c r="E15" s="247">
        <v>425603.52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347839.92</v>
      </c>
      <c r="E18" s="247">
        <v>352489.15</v>
      </c>
      <c r="F18" s="93">
        <f t="shared" si="1"/>
        <v>101.33660046839938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24259.430000000022</v>
      </c>
      <c r="E19" s="104">
        <f t="shared" si="5"/>
        <v>39800.359999999986</v>
      </c>
      <c r="F19" s="93">
        <f t="shared" si="1"/>
        <v>164.06139798008422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165069.19</v>
      </c>
      <c r="E20" s="247">
        <v>209245.38</v>
      </c>
      <c r="F20" s="93">
        <f t="shared" si="1"/>
        <v>126.76222619133226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2808.61</v>
      </c>
      <c r="E21" s="247">
        <v>2808.61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9134.34</v>
      </c>
      <c r="E22" s="247">
        <v>14650.99</v>
      </c>
      <c r="F22" s="93">
        <f t="shared" si="1"/>
        <v>160.39462073888205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57855.51</v>
      </c>
      <c r="E25" s="247">
        <v>57436.94</v>
      </c>
      <c r="F25" s="93">
        <f t="shared" si="1"/>
        <v>99.276525260947494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34441.49</v>
      </c>
      <c r="E26" s="247">
        <v>34441.49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245049.71</v>
      </c>
      <c r="E28" s="247">
        <v>278783.05</v>
      </c>
      <c r="F28" s="93">
        <f t="shared" si="1"/>
        <v>113.76591712759014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6709.8600000000006</v>
      </c>
      <c r="E35" s="104">
        <f t="shared" si="7"/>
        <v>2252.3300000000017</v>
      </c>
      <c r="F35" s="93">
        <f t="shared" si="1"/>
        <v>33.567466385289727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46363.86</v>
      </c>
      <c r="E36" s="247">
        <v>46290.41</v>
      </c>
      <c r="F36" s="93">
        <f t="shared" si="1"/>
        <v>99.841579195519969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39654</v>
      </c>
      <c r="E40" s="247">
        <v>44038.080000000002</v>
      </c>
      <c r="F40" s="93">
        <f t="shared" si="1"/>
        <v>111.05583295506129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41.47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165.9</v>
      </c>
      <c r="E47" s="247">
        <v>165.9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124.43</v>
      </c>
      <c r="E50" s="247">
        <v>165.9</v>
      </c>
      <c r="F50" s="93">
        <f t="shared" si="1"/>
        <v>133.32797556859276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25611.27</v>
      </c>
      <c r="E54" s="247">
        <v>30585.25</v>
      </c>
      <c r="F54" s="93">
        <f t="shared" si="1"/>
        <v>119.4210595569841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25611.27</v>
      </c>
      <c r="E55" s="247">
        <v>30585.25</v>
      </c>
      <c r="F55" s="93">
        <f t="shared" si="1"/>
        <v>119.4210595569841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88935.44</v>
      </c>
      <c r="E68" s="104">
        <f t="shared" si="13"/>
        <v>107938.5</v>
      </c>
      <c r="F68" s="93">
        <f t="shared" si="1"/>
        <v>121.36725246988152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11285.69</v>
      </c>
      <c r="E69" s="104">
        <f t="shared" si="14"/>
        <v>20068.25</v>
      </c>
      <c r="F69" s="93">
        <f t="shared" si="1"/>
        <v>177.82031936018089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11285.69</v>
      </c>
      <c r="E70" s="104">
        <f t="shared" si="15"/>
        <v>20068.25</v>
      </c>
      <c r="F70" s="93">
        <f t="shared" si="1"/>
        <v>177.82031936018089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11285.69</v>
      </c>
      <c r="E72" s="247">
        <v>20068.25</v>
      </c>
      <c r="F72" s="93">
        <f t="shared" si="1"/>
        <v>177.82031936018089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6960.71</v>
      </c>
      <c r="E78" s="104">
        <f>E79+SUM(E82:E84)-E85+E86</f>
        <v>7533.78</v>
      </c>
      <c r="F78" s="93">
        <f t="shared" si="1"/>
        <v>108.23292451488425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6960.71</v>
      </c>
      <c r="E86" s="247">
        <v>7533.78</v>
      </c>
      <c r="F86" s="93">
        <f t="shared" si="1"/>
        <v>108.23292451488425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3835.5</v>
      </c>
      <c r="E146" s="104">
        <f t="shared" si="26"/>
        <v>3982.46</v>
      </c>
      <c r="F146" s="93">
        <f t="shared" si="1"/>
        <v>103.83157345847999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1320</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1320</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3252.29</v>
      </c>
      <c r="E159" s="247">
        <v>4787.25</v>
      </c>
      <c r="F159" s="93">
        <f t="shared" si="1"/>
        <v>147.19628323427494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68.010000000000005</v>
      </c>
      <c r="E160" s="247">
        <v>0.01</v>
      </c>
      <c r="F160" s="93">
        <f t="shared" si="1"/>
        <v>1.4703720041170414E-2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804.8</v>
      </c>
      <c r="E163" s="247">
        <v>804.8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66853.539999999994</v>
      </c>
      <c r="E170" s="104">
        <f t="shared" si="29"/>
        <v>76354.009999999995</v>
      </c>
      <c r="F170" s="93">
        <f t="shared" si="1"/>
        <v>114.21087050887657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66853.539999999994</v>
      </c>
      <c r="E173" s="247">
        <v>76354.009999999995</v>
      </c>
      <c r="F173" s="93">
        <f t="shared" si="1"/>
        <v>114.21087050887657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247456.09999999998</v>
      </c>
      <c r="E175" s="104">
        <f t="shared" si="30"/>
        <v>272851.86</v>
      </c>
      <c r="F175" s="93">
        <f t="shared" si="1"/>
        <v>110.2627334707045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80286.33</v>
      </c>
      <c r="E176" s="104">
        <f t="shared" si="31"/>
        <v>96884.66</v>
      </c>
      <c r="F176" s="93">
        <f t="shared" si="1"/>
        <v>120.67391796336935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80286.33</v>
      </c>
      <c r="E177" s="104">
        <f t="shared" si="32"/>
        <v>96884.66</v>
      </c>
      <c r="F177" s="93">
        <f t="shared" si="1"/>
        <v>120.67391796336935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65212.84</v>
      </c>
      <c r="E178" s="247">
        <v>79064.19</v>
      </c>
      <c r="F178" s="93">
        <f t="shared" si="1"/>
        <v>121.24021895074652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9874.39</v>
      </c>
      <c r="E179" s="247">
        <v>11484.75</v>
      </c>
      <c r="F179" s="93">
        <f t="shared" si="1"/>
        <v>116.30845044605287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15.57</v>
      </c>
      <c r="E180" s="104">
        <f t="shared" si="33"/>
        <v>16.100000000000001</v>
      </c>
      <c r="F180" s="93">
        <f t="shared" si="1"/>
        <v>103.40398201669878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15.57</v>
      </c>
      <c r="E183" s="247">
        <v>16.100000000000001</v>
      </c>
      <c r="F183" s="93">
        <f t="shared" si="1"/>
        <v>103.40398201669878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5183.53</v>
      </c>
      <c r="E188" s="247">
        <v>6319.62</v>
      </c>
      <c r="F188" s="93">
        <f t="shared" si="1"/>
        <v>121.91730345922566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167169.76999999999</v>
      </c>
      <c r="E237" s="104">
        <f t="shared" si="41"/>
        <v>175967.19999999998</v>
      </c>
      <c r="F237" s="93">
        <f t="shared" si="1"/>
        <v>105.26257229402181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158520.66</v>
      </c>
      <c r="E238" s="104">
        <f t="shared" si="42"/>
        <v>164913.35999999999</v>
      </c>
      <c r="F238" s="93">
        <f t="shared" si="1"/>
        <v>104.03272355792612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158520.66</v>
      </c>
      <c r="E239" s="104">
        <f t="shared" si="43"/>
        <v>164913.35999999999</v>
      </c>
      <c r="F239" s="93">
        <f t="shared" si="1"/>
        <v>104.03272355792612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157563.35</v>
      </c>
      <c r="E240" s="247">
        <v>163956.04999999999</v>
      </c>
      <c r="F240" s="93">
        <f t="shared" si="1"/>
        <v>104.05722523670637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957.31</v>
      </c>
      <c r="E241" s="247">
        <v>957.31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4813.6099999999997</v>
      </c>
      <c r="E245" s="104">
        <f t="shared" si="45"/>
        <v>7071.38</v>
      </c>
      <c r="F245" s="93">
        <f t="shared" si="1"/>
        <v>146.90388294855629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4813.6099999999997</v>
      </c>
      <c r="E246" s="104">
        <f t="shared" si="46"/>
        <v>7071.38</v>
      </c>
      <c r="F246" s="93">
        <f t="shared" si="1"/>
        <v>146.90388294855629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2870.54</v>
      </c>
      <c r="E247" s="247">
        <v>5166.21</v>
      </c>
      <c r="F247" s="93">
        <f t="shared" si="1"/>
        <v>179.97345447198089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1943.07</v>
      </c>
      <c r="E248" s="247">
        <v>1905.17</v>
      </c>
      <c r="F248" s="93">
        <f t="shared" si="1"/>
        <v>98.049478402733826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3835.5</v>
      </c>
      <c r="E255" s="247">
        <v>3982.46</v>
      </c>
      <c r="F255" s="93">
        <f t="shared" si="1"/>
        <v>103.83157345847999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33299.93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33299.93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4640.3</v>
      </c>
      <c r="E264" s="247">
        <v>4787.26</v>
      </c>
      <c r="F264" s="93">
        <f t="shared" si="50"/>
        <v>103.16703661401203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6960.71</v>
      </c>
      <c r="E268" s="247">
        <v>7533.78</v>
      </c>
      <c r="F268" s="93">
        <f t="shared" si="50"/>
        <v>108.23292451488425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3876.82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80286.33</v>
      </c>
      <c r="E288" s="247">
        <v>93007.84</v>
      </c>
      <c r="F288" s="93">
        <f t="shared" si="50"/>
        <v>115.84517563575267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741.92</v>
      </c>
      <c r="E298" s="247">
        <v>741.92</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4441.6099999999997</v>
      </c>
      <c r="E302" s="247">
        <v>5577.7</v>
      </c>
      <c r="F302" s="93">
        <f t="shared" si="50"/>
        <v>125.57833758479471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876383.70000000007</v>
      </c>
      <c r="E114" s="81">
        <f t="shared" si="22"/>
        <v>1080495.82</v>
      </c>
      <c r="F114" s="63">
        <f t="shared" si="1"/>
        <v>123.29026886282801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818181.55</v>
      </c>
      <c r="E115" s="81">
        <f t="shared" si="23"/>
        <v>1024801.53</v>
      </c>
      <c r="F115" s="63">
        <f t="shared" si="1"/>
        <v>125.25356138866735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818181.55</v>
      </c>
      <c r="E117" s="249">
        <v>1024801.53</v>
      </c>
      <c r="F117" s="63">
        <f t="shared" si="1"/>
        <v>125.25356138866735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58202.15</v>
      </c>
      <c r="E126" s="249">
        <v>55694.29</v>
      </c>
      <c r="F126" s="63">
        <f t="shared" si="1"/>
        <v>95.691121376100369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876383.70000000007</v>
      </c>
      <c r="E141" s="106">
        <f t="shared" si="28"/>
        <v>1080495.82</v>
      </c>
      <c r="F141" s="82">
        <f t="shared" si="1"/>
        <v>123.29026886282801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45610.65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45610.65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45610.65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45610.65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C9" sqref="C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80286.33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1102524.8700000001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7127.06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1089354.6700000002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923253.56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154624.64000000001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10909.23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411.39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6043.14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1085926.5399999998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5990.97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1073892.43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909402.21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153014.28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155.32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10909.23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411.39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6043.14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96884.660000000382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3876.82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3876.82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3876.82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3876.82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93007.84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6319.62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86688.22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12044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2024-09-24T08:26:57Z</cp:lastPrinted>
  <dcterms:created xsi:type="dcterms:W3CDTF">2022-04-01T05:14:30Z</dcterms:created>
  <dcterms:modified xsi:type="dcterms:W3CDTF">2025-01-29T15:52:48Z</dcterms:modified>
</cp:coreProperties>
</file>